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05" activeTab="1"/>
  </bookViews>
  <sheets>
    <sheet name="Баланс ЭЭ факт 2018" sheetId="1" r:id="rId1"/>
    <sheet name="Баланс мощности факт 2018" sheetId="2" r:id="rId2"/>
  </sheets>
  <calcPr calcId="152511"/>
</workbook>
</file>

<file path=xl/calcChain.xml><?xml version="1.0" encoding="utf-8"?>
<calcChain xmlns="http://schemas.openxmlformats.org/spreadsheetml/2006/main">
  <c r="I35" i="1" l="1"/>
  <c r="J35" i="1"/>
  <c r="K35" i="1"/>
  <c r="S35" i="1"/>
  <c r="C35" i="1" l="1"/>
  <c r="J29" i="2" l="1"/>
  <c r="C29" i="2" s="1"/>
  <c r="R29" i="2" l="1"/>
  <c r="K29" i="2" s="1"/>
  <c r="Y15" i="1" l="1"/>
  <c r="Z34" i="1" l="1"/>
  <c r="Y34" i="1"/>
  <c r="Q34" i="1"/>
  <c r="S33" i="1"/>
  <c r="K33" i="1"/>
  <c r="J33" i="1"/>
  <c r="I33" i="1"/>
  <c r="S32" i="1"/>
  <c r="K32" i="1"/>
  <c r="J32" i="1"/>
  <c r="I32" i="1"/>
  <c r="S31" i="1"/>
  <c r="K31" i="1"/>
  <c r="C31" i="1" s="1"/>
  <c r="I31" i="1"/>
  <c r="I15" i="1" s="1"/>
  <c r="Z30" i="1"/>
  <c r="S30" i="1"/>
  <c r="R30" i="1"/>
  <c r="R34" i="1" s="1"/>
  <c r="Z23" i="1"/>
  <c r="S23" i="1" s="1"/>
  <c r="Y22" i="1"/>
  <c r="S22" i="1" s="1"/>
  <c r="Q15" i="1"/>
  <c r="Q22" i="1" s="1"/>
  <c r="K22" i="1" s="1"/>
  <c r="Y7" i="1"/>
  <c r="S7" i="1"/>
  <c r="Y4" i="1"/>
  <c r="S4" i="1" s="1"/>
  <c r="J30" i="1" l="1"/>
  <c r="R23" i="1"/>
  <c r="K23" i="1" s="1"/>
  <c r="C32" i="1"/>
  <c r="I22" i="1"/>
  <c r="C22" i="1" s="1"/>
  <c r="I7" i="1"/>
  <c r="K34" i="1"/>
  <c r="Q7" i="1"/>
  <c r="K15" i="1"/>
  <c r="I34" i="1"/>
  <c r="J22" i="2"/>
  <c r="C22" i="2" s="1"/>
  <c r="J23" i="1"/>
  <c r="C23" i="1" s="1"/>
  <c r="C30" i="1"/>
  <c r="C15" i="1"/>
  <c r="S15" i="1"/>
  <c r="K30" i="1"/>
  <c r="S34" i="1"/>
  <c r="C33" i="1"/>
  <c r="Q14" i="2" l="1"/>
  <c r="Y14" i="2"/>
  <c r="S22" i="2"/>
  <c r="J34" i="1"/>
  <c r="C7" i="1"/>
  <c r="I4" i="1"/>
  <c r="C4" i="1" s="1"/>
  <c r="K7" i="1"/>
  <c r="Q4" i="1"/>
  <c r="K4" i="1" s="1"/>
  <c r="C34" i="1"/>
  <c r="R22" i="2" l="1"/>
  <c r="K22" i="2" s="1"/>
  <c r="K14" i="2"/>
  <c r="Q6" i="2"/>
  <c r="Q21" i="2"/>
  <c r="K21" i="2" s="1"/>
  <c r="I14" i="2"/>
  <c r="Y21" i="2"/>
  <c r="S21" i="2" s="1"/>
  <c r="S14" i="2"/>
  <c r="Y6" i="2"/>
  <c r="Q3" i="2" l="1"/>
  <c r="K3" i="2" s="1"/>
  <c r="K6" i="2"/>
  <c r="Y3" i="2"/>
  <c r="S3" i="2" s="1"/>
  <c r="S6" i="2"/>
  <c r="I21" i="2"/>
  <c r="C21" i="2" s="1"/>
  <c r="C14" i="2"/>
  <c r="I6" i="2"/>
  <c r="C6" i="2" l="1"/>
  <c r="I3" i="2"/>
  <c r="C3" i="2" s="1"/>
</calcChain>
</file>

<file path=xl/sharedStrings.xml><?xml version="1.0" encoding="utf-8"?>
<sst xmlns="http://schemas.openxmlformats.org/spreadsheetml/2006/main" count="167" uniqueCount="95">
  <si>
    <t xml:space="preserve"> </t>
  </si>
  <si>
    <t>Наименование показателя</t>
  </si>
  <si>
    <t>Всего</t>
  </si>
  <si>
    <t>500 кВ</t>
  </si>
  <si>
    <t>330 кВ</t>
  </si>
  <si>
    <t>220 кВ</t>
  </si>
  <si>
    <t>150-110 кВ</t>
  </si>
  <si>
    <t>27,5-60 кВ</t>
  </si>
  <si>
    <t>1-20 кВ</t>
  </si>
  <si>
    <t>0,4 кВ</t>
  </si>
  <si>
    <t>Прием электрической энергии в сеть, 
тыс. кВт·ч</t>
  </si>
  <si>
    <t>В том числе:</t>
  </si>
  <si>
    <t>1.1.</t>
  </si>
  <si>
    <t>из единой национальной (общероссийской) электрической сети (далее - ЕНЭС), 
тыс. кВт·ч</t>
  </si>
  <si>
    <t>1.2.</t>
  </si>
  <si>
    <t>из сетей смежных сетевых организаций,
тыс. кВт·ч</t>
  </si>
  <si>
    <t>1.3.</t>
  </si>
  <si>
    <t>из сетей производителей электрической
энергии, тыс. кВт·ч</t>
  </si>
  <si>
    <t>1.4.</t>
  </si>
  <si>
    <t>от блок-станций, тыс. кВт·ч</t>
  </si>
  <si>
    <t>2.</t>
  </si>
  <si>
    <t>Отдача электрической энергии из сетей,
тыс. кВт·ч</t>
  </si>
  <si>
    <t>2.1.</t>
  </si>
  <si>
    <t>в ЕНЭС, тыс. кВт·ч</t>
  </si>
  <si>
    <t>2.2.</t>
  </si>
  <si>
    <t>в сети смежных сетевых организаций,
тыс. кВт·ч</t>
  </si>
  <si>
    <t>2.3.</t>
  </si>
  <si>
    <t>в сети производителей электрической
энергии, тыс. кВт·ч</t>
  </si>
  <si>
    <t>Прием электрической энергии из сети смежного напряжения, тыс. кВт·ч</t>
  </si>
  <si>
    <t>3.1.</t>
  </si>
  <si>
    <t>из сетей 500 кВ, тыс. кВт·ч</t>
  </si>
  <si>
    <t>3.2.</t>
  </si>
  <si>
    <t>из сетей 330 кВ, тыс. кВт·ч</t>
  </si>
  <si>
    <t>3.3.</t>
  </si>
  <si>
    <t>из сетей 220 кВ, тыс. кВт·ч</t>
  </si>
  <si>
    <t>3.4.</t>
  </si>
  <si>
    <t>из сетей 110 кВ, тыс. кВт·ч</t>
  </si>
  <si>
    <t>3.5.</t>
  </si>
  <si>
    <t>из сетей 27,5 - 60 кВ, тыс. кВт·ч</t>
  </si>
  <si>
    <t>3.6.</t>
  </si>
  <si>
    <t>из сетей 1 - 20 кВ, тыс. кВт·ч</t>
  </si>
  <si>
    <t>Отдача электрической энергии в сети
смежного напряжения, тыс. кВт·ч</t>
  </si>
  <si>
    <t>4.1.</t>
  </si>
  <si>
    <t>в сеть 330 кВ, тыс. кВт·ч</t>
  </si>
  <si>
    <t>4.2.</t>
  </si>
  <si>
    <t>в сеть 220 кВ, тыс. кВт·ч</t>
  </si>
  <si>
    <t>4.3.</t>
  </si>
  <si>
    <t>в сеть 110 кВ, тыс. кВт·ч</t>
  </si>
  <si>
    <t>4.4.</t>
  </si>
  <si>
    <t>в сеть 27,5 - 60 кВ, тыс. кВт·ч</t>
  </si>
  <si>
    <t>4.5.</t>
  </si>
  <si>
    <t>в сеть 1 - 20 кВ, тыс. кВт·ч</t>
  </si>
  <si>
    <t>4.6.</t>
  </si>
  <si>
    <t>в сеть 0,4 кВ, тыс. кВт·ч</t>
  </si>
  <si>
    <t>5.</t>
  </si>
  <si>
    <t>Отпуск электрической энергии в сеть, 
тыс. кВт·ч</t>
  </si>
  <si>
    <t>6.</t>
  </si>
  <si>
    <t>Объем переданной (потребленной)
электрической энергии, тыс. кВт·ч</t>
  </si>
  <si>
    <t>7.</t>
  </si>
  <si>
    <t>Фактические (отчетные) потери электрической энергии в сети ТСО, 
тыс. кВт·ч</t>
  </si>
  <si>
    <t>7.1.</t>
  </si>
  <si>
    <t>Относительные фактические (отчетные) потери электрической энергии, в процентах от отпуска электрической энергии в сеть ТСО, %</t>
  </si>
  <si>
    <t>8.</t>
  </si>
  <si>
    <t>Технологические потери электрической энергии, тыс. кВт·ч</t>
  </si>
  <si>
    <t>8.1.</t>
  </si>
  <si>
    <t>Технологические потери электрической энергии в процентах от отпуска электрической энергии в сеть, %</t>
  </si>
  <si>
    <t>Прием электрической мощности в сеть, 
МВт</t>
  </si>
  <si>
    <t>из единой национальной (общероссийской) электрической сети (далее - ЕНЭС), 
МВт</t>
  </si>
  <si>
    <t>из сетей смежных сетевых организаций,
МВт</t>
  </si>
  <si>
    <t>из сетей производителей электрической
энергии, МВт</t>
  </si>
  <si>
    <t>от блок-станций, МВт</t>
  </si>
  <si>
    <t>Отдача электрической мощности из сетей,
МВт</t>
  </si>
  <si>
    <t>в ЕНЭС, МВт</t>
  </si>
  <si>
    <t>в сети смежных сетевых организаций,
МВт</t>
  </si>
  <si>
    <t>в сети производителей электрической
энергии, МВТ</t>
  </si>
  <si>
    <t>Прием электрической мощности из сети смежного напряжения, МВт</t>
  </si>
  <si>
    <t>из сетей 500 кВ,</t>
  </si>
  <si>
    <t>из сетей 330 кВ</t>
  </si>
  <si>
    <t>из сетей 220 кВ</t>
  </si>
  <si>
    <t>из сетей 110 кВ</t>
  </si>
  <si>
    <t>из сетей 27,5 - 60 кВ</t>
  </si>
  <si>
    <t>из сетей 1 - 20 кВ</t>
  </si>
  <si>
    <t>Отдача электрической мощности в сети
смежного напряжения МВт</t>
  </si>
  <si>
    <t>в сеть 330 кВ</t>
  </si>
  <si>
    <t>в сеть 220 кВ</t>
  </si>
  <si>
    <t>в сеть 110 кВ</t>
  </si>
  <si>
    <t>в сеть 27,5 - 60 кВ</t>
  </si>
  <si>
    <t>в сеть 1 - 20 кВ</t>
  </si>
  <si>
    <t>в сеть 0,4 кВ</t>
  </si>
  <si>
    <t>Отпуск электрической мощности МВт</t>
  </si>
  <si>
    <t>Объем переданной (потребленной)
электрической мощности, МВт</t>
  </si>
  <si>
    <t>Фактические (отчетные) потери мощности в сети ТСО, 
МВт</t>
  </si>
  <si>
    <t>Относительные фактические (отчетные) потери мощности, в процентах  %</t>
  </si>
  <si>
    <t>1 полугодие 2018 г.</t>
  </si>
  <si>
    <t>2 полугодие 2018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</si>
</sst>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color theme="1"/>
      <name val="Times New Roman"/>
      <family val="1"/>
      <charset val="204"/>
    </font>
    <font>
      <sz val="11"/>
      <color rgb="FF7030A0"/>
      <name val="Times New Roman"/>
      <family val="1"/>
      <charset val="204"/>
    </font>
    <font>
      <i/>
      <sz val="11"/>
      <color rgb="FF7030A0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2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2" fillId="0" borderId="8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2" fillId="0" borderId="10" xfId="0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0" fontId="2" fillId="0" borderId="12" xfId="0" applyFont="1" applyBorder="1" applyAlignment="1">
      <alignment horizontal="left"/>
    </xf>
    <xf numFmtId="0" fontId="2" fillId="0" borderId="13" xfId="0" applyFont="1" applyBorder="1" applyAlignment="1">
      <alignment horizontal="left"/>
    </xf>
    <xf numFmtId="0" fontId="4" fillId="0" borderId="13" xfId="0" applyFont="1" applyBorder="1" applyAlignment="1">
      <alignment horizontal="left" wrapText="1"/>
    </xf>
    <xf numFmtId="1" fontId="2" fillId="0" borderId="8" xfId="0" applyNumberFormat="1" applyFont="1" applyBorder="1" applyAlignment="1">
      <alignment horizontal="left"/>
    </xf>
    <xf numFmtId="1" fontId="2" fillId="0" borderId="9" xfId="0" applyNumberFormat="1" applyFont="1" applyBorder="1" applyAlignment="1">
      <alignment horizontal="left"/>
    </xf>
    <xf numFmtId="1" fontId="2" fillId="0" borderId="9" xfId="0" applyNumberFormat="1" applyFont="1" applyFill="1" applyBorder="1" applyAlignment="1">
      <alignment horizontal="left"/>
    </xf>
    <xf numFmtId="1" fontId="2" fillId="0" borderId="10" xfId="0" applyNumberFormat="1" applyFont="1" applyFill="1" applyBorder="1" applyAlignment="1">
      <alignment horizontal="left"/>
    </xf>
    <xf numFmtId="0" fontId="0" fillId="0" borderId="8" xfId="0" applyBorder="1" applyAlignment="1">
      <alignment horizontal="left"/>
    </xf>
    <xf numFmtId="0" fontId="2" fillId="0" borderId="14" xfId="0" applyFont="1" applyFill="1" applyBorder="1" applyAlignment="1">
      <alignment horizontal="left"/>
    </xf>
    <xf numFmtId="0" fontId="2" fillId="0" borderId="8" xfId="0" applyFont="1" applyFill="1" applyBorder="1" applyAlignment="1">
      <alignment horizontal="left"/>
    </xf>
    <xf numFmtId="1" fontId="5" fillId="0" borderId="9" xfId="0" applyNumberFormat="1" applyFont="1" applyBorder="1" applyAlignment="1">
      <alignment horizontal="left"/>
    </xf>
    <xf numFmtId="0" fontId="4" fillId="0" borderId="13" xfId="0" applyFont="1" applyBorder="1" applyAlignment="1">
      <alignment horizontal="left"/>
    </xf>
    <xf numFmtId="1" fontId="0" fillId="0" borderId="9" xfId="0" applyNumberFormat="1" applyFill="1" applyBorder="1" applyAlignment="1">
      <alignment horizontal="left"/>
    </xf>
    <xf numFmtId="1" fontId="0" fillId="0" borderId="0" xfId="0" applyNumberFormat="1" applyFill="1" applyBorder="1" applyAlignment="1">
      <alignment horizontal="left"/>
    </xf>
    <xf numFmtId="1" fontId="2" fillId="0" borderId="8" xfId="0" applyNumberFormat="1" applyFont="1" applyFill="1" applyBorder="1" applyAlignment="1">
      <alignment horizontal="left"/>
    </xf>
    <xf numFmtId="1" fontId="6" fillId="0" borderId="9" xfId="0" applyNumberFormat="1" applyFont="1" applyFill="1" applyBorder="1" applyAlignment="1">
      <alignment horizontal="left"/>
    </xf>
    <xf numFmtId="1" fontId="1" fillId="2" borderId="8" xfId="0" applyNumberFormat="1" applyFont="1" applyFill="1" applyBorder="1" applyAlignment="1">
      <alignment horizontal="left"/>
    </xf>
    <xf numFmtId="1" fontId="2" fillId="2" borderId="9" xfId="0" applyNumberFormat="1" applyFont="1" applyFill="1" applyBorder="1" applyAlignment="1">
      <alignment horizontal="left"/>
    </xf>
    <xf numFmtId="1" fontId="6" fillId="2" borderId="9" xfId="0" applyNumberFormat="1" applyFont="1" applyFill="1" applyBorder="1" applyAlignment="1">
      <alignment horizontal="left"/>
    </xf>
    <xf numFmtId="1" fontId="2" fillId="2" borderId="10" xfId="0" applyNumberFormat="1" applyFont="1" applyFill="1" applyBorder="1" applyAlignment="1">
      <alignment horizontal="left"/>
    </xf>
    <xf numFmtId="0" fontId="4" fillId="0" borderId="13" xfId="0" applyFont="1" applyBorder="1" applyAlignment="1">
      <alignment horizontal="left" vertical="distributed" wrapText="1"/>
    </xf>
    <xf numFmtId="2" fontId="2" fillId="0" borderId="8" xfId="0" applyNumberFormat="1" applyFont="1" applyFill="1" applyBorder="1" applyAlignment="1">
      <alignment horizontal="left"/>
    </xf>
    <xf numFmtId="2" fontId="2" fillId="0" borderId="9" xfId="0" applyNumberFormat="1" applyFont="1" applyFill="1" applyBorder="1" applyAlignment="1">
      <alignment horizontal="left"/>
    </xf>
    <xf numFmtId="2" fontId="2" fillId="0" borderId="15" xfId="0" applyNumberFormat="1" applyFont="1" applyFill="1" applyBorder="1" applyAlignment="1">
      <alignment horizontal="left"/>
    </xf>
    <xf numFmtId="0" fontId="2" fillId="0" borderId="16" xfId="0" applyFont="1" applyBorder="1" applyAlignment="1">
      <alignment horizontal="left"/>
    </xf>
    <xf numFmtId="0" fontId="4" fillId="0" borderId="17" xfId="0" applyFont="1" applyBorder="1" applyAlignment="1">
      <alignment horizontal="left" vertical="distributed" wrapText="1"/>
    </xf>
    <xf numFmtId="2" fontId="2" fillId="0" borderId="16" xfId="0" applyNumberFormat="1" applyFont="1" applyFill="1" applyBorder="1" applyAlignment="1">
      <alignment horizontal="left"/>
    </xf>
    <xf numFmtId="2" fontId="2" fillId="0" borderId="18" xfId="0" applyNumberFormat="1" applyFont="1" applyFill="1" applyBorder="1" applyAlignment="1">
      <alignment horizontal="left"/>
    </xf>
    <xf numFmtId="2" fontId="6" fillId="0" borderId="18" xfId="0" applyNumberFormat="1" applyFont="1" applyFill="1" applyBorder="1" applyAlignment="1">
      <alignment horizontal="left"/>
    </xf>
    <xf numFmtId="2" fontId="2" fillId="0" borderId="19" xfId="0" applyNumberFormat="1" applyFont="1" applyFill="1" applyBorder="1" applyAlignment="1">
      <alignment horizontal="left"/>
    </xf>
    <xf numFmtId="2" fontId="2" fillId="0" borderId="20" xfId="0" applyNumberFormat="1" applyFont="1" applyFill="1" applyBorder="1" applyAlignment="1">
      <alignment horizontal="left"/>
    </xf>
    <xf numFmtId="0" fontId="2" fillId="0" borderId="21" xfId="0" applyFont="1" applyBorder="1"/>
    <xf numFmtId="0" fontId="4" fillId="0" borderId="22" xfId="0" applyFont="1" applyBorder="1"/>
    <xf numFmtId="0" fontId="2" fillId="0" borderId="23" xfId="0" applyFont="1" applyBorder="1"/>
    <xf numFmtId="0" fontId="2" fillId="0" borderId="22" xfId="0" applyFont="1" applyBorder="1"/>
    <xf numFmtId="0" fontId="2" fillId="0" borderId="8" xfId="0" applyFont="1" applyBorder="1"/>
    <xf numFmtId="0" fontId="2" fillId="0" borderId="10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4" fillId="0" borderId="10" xfId="0" applyFont="1" applyBorder="1" applyAlignment="1">
      <alignment wrapText="1"/>
    </xf>
    <xf numFmtId="2" fontId="2" fillId="0" borderId="8" xfId="0" applyNumberFormat="1" applyFont="1" applyBorder="1"/>
    <xf numFmtId="2" fontId="2" fillId="0" borderId="9" xfId="0" applyNumberFormat="1" applyFont="1" applyBorder="1"/>
    <xf numFmtId="2" fontId="2" fillId="0" borderId="9" xfId="0" applyNumberFormat="1" applyFont="1" applyFill="1" applyBorder="1"/>
    <xf numFmtId="2" fontId="2" fillId="0" borderId="10" xfId="0" applyNumberFormat="1" applyFont="1" applyFill="1" applyBorder="1"/>
    <xf numFmtId="0" fontId="2" fillId="0" borderId="10" xfId="0" applyFont="1" applyBorder="1"/>
    <xf numFmtId="0" fontId="0" fillId="0" borderId="8" xfId="0" applyBorder="1"/>
    <xf numFmtId="0" fontId="2" fillId="0" borderId="14" xfId="0" applyFont="1" applyFill="1" applyBorder="1"/>
    <xf numFmtId="0" fontId="2" fillId="0" borderId="8" xfId="0" applyFont="1" applyFill="1" applyBorder="1"/>
    <xf numFmtId="0" fontId="2" fillId="0" borderId="8" xfId="0" applyFont="1" applyFill="1" applyBorder="1" applyAlignment="1">
      <alignment horizontal="center"/>
    </xf>
    <xf numFmtId="2" fontId="5" fillId="0" borderId="9" xfId="0" applyNumberFormat="1" applyFont="1" applyBorder="1"/>
    <xf numFmtId="0" fontId="0" fillId="0" borderId="9" xfId="0" applyFill="1" applyBorder="1"/>
    <xf numFmtId="2" fontId="6" fillId="0" borderId="9" xfId="0" applyNumberFormat="1" applyFont="1" applyBorder="1"/>
    <xf numFmtId="0" fontId="2" fillId="0" borderId="10" xfId="0" applyFont="1" applyBorder="1" applyAlignment="1">
      <alignment wrapText="1"/>
    </xf>
    <xf numFmtId="0" fontId="7" fillId="0" borderId="10" xfId="0" applyFont="1" applyBorder="1" applyAlignment="1">
      <alignment wrapText="1"/>
    </xf>
    <xf numFmtId="0" fontId="2" fillId="0" borderId="16" xfId="0" applyFont="1" applyBorder="1" applyAlignment="1">
      <alignment horizontal="center"/>
    </xf>
    <xf numFmtId="0" fontId="4" fillId="0" borderId="20" xfId="0" applyFont="1" applyBorder="1" applyAlignment="1">
      <alignment horizontal="left" vertical="distributed" wrapText="1"/>
    </xf>
    <xf numFmtId="2" fontId="6" fillId="0" borderId="18" xfId="0" applyNumberFormat="1" applyFont="1" applyFill="1" applyBorder="1"/>
    <xf numFmtId="2" fontId="2" fillId="0" borderId="18" xfId="0" applyNumberFormat="1" applyFont="1" applyFill="1" applyBorder="1"/>
    <xf numFmtId="2" fontId="2" fillId="0" borderId="20" xfId="0" applyNumberFormat="1" applyFont="1" applyFill="1" applyBorder="1"/>
    <xf numFmtId="2" fontId="0" fillId="0" borderId="0" xfId="0" applyNumberFormat="1"/>
    <xf numFmtId="164" fontId="0" fillId="0" borderId="0" xfId="0" applyNumberFormat="1"/>
    <xf numFmtId="2" fontId="2" fillId="0" borderId="8" xfId="0" applyNumberFormat="1" applyFont="1" applyFill="1" applyBorder="1"/>
    <xf numFmtId="2" fontId="6" fillId="0" borderId="9" xfId="0" applyNumberFormat="1" applyFont="1" applyFill="1" applyBorder="1"/>
    <xf numFmtId="2" fontId="1" fillId="0" borderId="8" xfId="0" applyNumberFormat="1" applyFont="1" applyFill="1" applyBorder="1"/>
    <xf numFmtId="2" fontId="2" fillId="0" borderId="16" xfId="0" applyNumberFormat="1" applyFont="1" applyFill="1" applyBorder="1"/>
    <xf numFmtId="0" fontId="1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5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6"/>
  <sheetViews>
    <sheetView workbookViewId="0">
      <selection activeCell="AA36" sqref="AA36"/>
    </sheetView>
  </sheetViews>
  <sheetFormatPr defaultRowHeight="15" x14ac:dyDescent="0.25"/>
  <cols>
    <col min="1" max="1" width="6" customWidth="1"/>
    <col min="2" max="2" width="33.140625" customWidth="1"/>
    <col min="4" max="8" width="0" hidden="1" customWidth="1"/>
    <col min="9" max="11" width="9.7109375" customWidth="1"/>
    <col min="12" max="16" width="0" hidden="1" customWidth="1"/>
    <col min="17" max="17" width="9.5703125" customWidth="1"/>
    <col min="18" max="18" width="8.5703125" customWidth="1"/>
    <col min="20" max="24" width="0" hidden="1" customWidth="1"/>
    <col min="26" max="26" width="7.42578125" customWidth="1"/>
  </cols>
  <sheetData>
    <row r="1" spans="1:26" x14ac:dyDescent="0.25">
      <c r="A1" s="72" t="s">
        <v>0</v>
      </c>
      <c r="B1" s="73"/>
      <c r="C1" s="74"/>
      <c r="D1" s="74"/>
      <c r="E1" s="74"/>
      <c r="F1" s="74"/>
      <c r="G1" s="74"/>
      <c r="H1" s="74"/>
      <c r="I1" s="74"/>
      <c r="J1" s="75"/>
      <c r="K1" s="76" t="s">
        <v>93</v>
      </c>
      <c r="L1" s="77"/>
      <c r="M1" s="77"/>
      <c r="N1" s="77"/>
      <c r="O1" s="77"/>
      <c r="P1" s="77"/>
      <c r="Q1" s="77"/>
      <c r="R1" s="77"/>
      <c r="S1" s="76" t="s">
        <v>94</v>
      </c>
      <c r="T1" s="77"/>
      <c r="U1" s="77"/>
      <c r="V1" s="77"/>
      <c r="W1" s="77"/>
      <c r="X1" s="77"/>
      <c r="Y1" s="77"/>
      <c r="Z1" s="78"/>
    </row>
    <row r="2" spans="1:26" x14ac:dyDescent="0.25">
      <c r="A2" s="1"/>
      <c r="B2" s="2" t="s">
        <v>1</v>
      </c>
      <c r="C2" s="3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5" t="s">
        <v>9</v>
      </c>
      <c r="K2" s="6" t="s">
        <v>2</v>
      </c>
      <c r="L2" s="6" t="s">
        <v>3</v>
      </c>
      <c r="M2" s="6" t="s">
        <v>4</v>
      </c>
      <c r="N2" s="6" t="s">
        <v>5</v>
      </c>
      <c r="O2" s="6" t="s">
        <v>6</v>
      </c>
      <c r="P2" s="6" t="s">
        <v>7</v>
      </c>
      <c r="Q2" s="6" t="s">
        <v>8</v>
      </c>
      <c r="R2" s="7" t="s">
        <v>9</v>
      </c>
      <c r="S2" s="6" t="s">
        <v>2</v>
      </c>
      <c r="T2" s="6" t="s">
        <v>3</v>
      </c>
      <c r="U2" s="6" t="s">
        <v>4</v>
      </c>
      <c r="V2" s="6" t="s">
        <v>5</v>
      </c>
      <c r="W2" s="6" t="s">
        <v>6</v>
      </c>
      <c r="X2" s="6" t="s">
        <v>7</v>
      </c>
      <c r="Y2" s="6" t="s">
        <v>8</v>
      </c>
      <c r="Z2" s="7" t="s">
        <v>9</v>
      </c>
    </row>
    <row r="3" spans="1:26" x14ac:dyDescent="0.25">
      <c r="A3" s="3">
        <v>1</v>
      </c>
      <c r="B3" s="8">
        <v>2</v>
      </c>
      <c r="C3" s="3">
        <v>3</v>
      </c>
      <c r="D3" s="4">
        <v>4</v>
      </c>
      <c r="E3" s="4">
        <v>5</v>
      </c>
      <c r="F3" s="4">
        <v>6</v>
      </c>
      <c r="G3" s="4">
        <v>7</v>
      </c>
      <c r="H3" s="4">
        <v>8</v>
      </c>
      <c r="I3" s="4">
        <v>9</v>
      </c>
      <c r="J3" s="5">
        <v>10</v>
      </c>
      <c r="K3" s="4">
        <v>3</v>
      </c>
      <c r="L3" s="4">
        <v>4</v>
      </c>
      <c r="M3" s="4">
        <v>5</v>
      </c>
      <c r="N3" s="4">
        <v>6</v>
      </c>
      <c r="O3" s="4">
        <v>7</v>
      </c>
      <c r="P3" s="4">
        <v>8</v>
      </c>
      <c r="Q3" s="4">
        <v>9</v>
      </c>
      <c r="R3" s="5">
        <v>10</v>
      </c>
      <c r="S3" s="4">
        <v>3</v>
      </c>
      <c r="T3" s="4">
        <v>4</v>
      </c>
      <c r="U3" s="4">
        <v>5</v>
      </c>
      <c r="V3" s="4">
        <v>6</v>
      </c>
      <c r="W3" s="4">
        <v>7</v>
      </c>
      <c r="X3" s="4">
        <v>8</v>
      </c>
      <c r="Y3" s="4">
        <v>9</v>
      </c>
      <c r="Z3" s="5">
        <v>10</v>
      </c>
    </row>
    <row r="4" spans="1:26" ht="26.25" x14ac:dyDescent="0.25">
      <c r="A4" s="3">
        <v>1</v>
      </c>
      <c r="B4" s="9" t="s">
        <v>10</v>
      </c>
      <c r="C4" s="10">
        <f>I4</f>
        <v>44274.97118</v>
      </c>
      <c r="D4" s="11"/>
      <c r="E4" s="11"/>
      <c r="F4" s="11"/>
      <c r="G4" s="11"/>
      <c r="H4" s="11"/>
      <c r="I4" s="12">
        <f>I7</f>
        <v>44274.97118</v>
      </c>
      <c r="J4" s="13"/>
      <c r="K4" s="11">
        <f>Q4</f>
        <v>21604.274280000001</v>
      </c>
      <c r="L4" s="11"/>
      <c r="M4" s="11"/>
      <c r="N4" s="11"/>
      <c r="O4" s="11"/>
      <c r="P4" s="11"/>
      <c r="Q4" s="12">
        <f>Q7</f>
        <v>21604.274280000001</v>
      </c>
      <c r="R4" s="13"/>
      <c r="S4" s="11">
        <f>Y4</f>
        <v>22670.696899999999</v>
      </c>
      <c r="T4" s="11"/>
      <c r="U4" s="11"/>
      <c r="V4" s="11"/>
      <c r="W4" s="11"/>
      <c r="X4" s="11"/>
      <c r="Y4" s="12">
        <f>Y7</f>
        <v>22670.696899999999</v>
      </c>
      <c r="Z4" s="13"/>
    </row>
    <row r="5" spans="1:26" x14ac:dyDescent="0.25">
      <c r="A5" s="3"/>
      <c r="B5" s="8" t="s">
        <v>11</v>
      </c>
      <c r="C5" s="10"/>
      <c r="D5" s="11"/>
      <c r="E5" s="11"/>
      <c r="F5" s="11"/>
      <c r="G5" s="11"/>
      <c r="H5" s="11"/>
      <c r="I5" s="12"/>
      <c r="J5" s="13"/>
      <c r="K5" s="11"/>
      <c r="L5" s="11"/>
      <c r="M5" s="11"/>
      <c r="N5" s="11"/>
      <c r="O5" s="11"/>
      <c r="P5" s="11"/>
      <c r="Q5" s="12"/>
      <c r="R5" s="13"/>
      <c r="S5" s="11"/>
      <c r="T5" s="11"/>
      <c r="U5" s="11"/>
      <c r="V5" s="11"/>
      <c r="W5" s="11"/>
      <c r="X5" s="11"/>
      <c r="Y5" s="12"/>
      <c r="Z5" s="13"/>
    </row>
    <row r="6" spans="1:26" ht="51.75" x14ac:dyDescent="0.25">
      <c r="A6" s="3" t="s">
        <v>12</v>
      </c>
      <c r="B6" s="9" t="s">
        <v>13</v>
      </c>
      <c r="C6" s="10"/>
      <c r="D6" s="11"/>
      <c r="E6" s="11"/>
      <c r="F6" s="11"/>
      <c r="G6" s="11"/>
      <c r="H6" s="11"/>
      <c r="I6" s="12"/>
      <c r="J6" s="13"/>
      <c r="K6" s="11"/>
      <c r="L6" s="11"/>
      <c r="M6" s="11"/>
      <c r="N6" s="11"/>
      <c r="O6" s="11"/>
      <c r="P6" s="11"/>
      <c r="Q6" s="12"/>
      <c r="R6" s="13"/>
      <c r="S6" s="11"/>
      <c r="T6" s="11"/>
      <c r="U6" s="11"/>
      <c r="V6" s="11"/>
      <c r="W6" s="11"/>
      <c r="X6" s="11"/>
      <c r="Y6" s="12"/>
      <c r="Z6" s="13"/>
    </row>
    <row r="7" spans="1:26" ht="39" x14ac:dyDescent="0.25">
      <c r="A7" s="3" t="s">
        <v>14</v>
      </c>
      <c r="B7" s="9" t="s">
        <v>15</v>
      </c>
      <c r="C7" s="10">
        <f>I7</f>
        <v>44274.97118</v>
      </c>
      <c r="D7" s="11"/>
      <c r="E7" s="11"/>
      <c r="F7" s="11"/>
      <c r="G7" s="11"/>
      <c r="H7" s="11"/>
      <c r="I7" s="12">
        <f>I15</f>
        <v>44274.97118</v>
      </c>
      <c r="J7" s="13"/>
      <c r="K7" s="11">
        <f>Q7</f>
        <v>21604.274280000001</v>
      </c>
      <c r="L7" s="11"/>
      <c r="M7" s="11"/>
      <c r="N7" s="11"/>
      <c r="O7" s="11"/>
      <c r="P7" s="11"/>
      <c r="Q7" s="12">
        <f>Q15</f>
        <v>21604.274280000001</v>
      </c>
      <c r="R7" s="13"/>
      <c r="S7" s="11">
        <f>Y7</f>
        <v>22670.696899999999</v>
      </c>
      <c r="T7" s="11"/>
      <c r="U7" s="11"/>
      <c r="V7" s="11"/>
      <c r="W7" s="11"/>
      <c r="X7" s="11"/>
      <c r="Y7" s="12">
        <f>Y15</f>
        <v>22670.696899999999</v>
      </c>
      <c r="Z7" s="13"/>
    </row>
    <row r="8" spans="1:26" ht="39" x14ac:dyDescent="0.25">
      <c r="A8" s="3" t="s">
        <v>16</v>
      </c>
      <c r="B8" s="9" t="s">
        <v>17</v>
      </c>
      <c r="C8" s="10"/>
      <c r="D8" s="11"/>
      <c r="E8" s="11"/>
      <c r="F8" s="11"/>
      <c r="G8" s="11"/>
      <c r="H8" s="11"/>
      <c r="I8" s="12"/>
      <c r="J8" s="13"/>
      <c r="K8" s="11"/>
      <c r="L8" s="11"/>
      <c r="M8" s="11"/>
      <c r="N8" s="11"/>
      <c r="O8" s="11"/>
      <c r="P8" s="11"/>
      <c r="Q8" s="12"/>
      <c r="R8" s="13"/>
      <c r="S8" s="11"/>
      <c r="T8" s="11"/>
      <c r="U8" s="11"/>
      <c r="V8" s="11"/>
      <c r="W8" s="11"/>
      <c r="X8" s="11"/>
      <c r="Y8" s="12"/>
      <c r="Z8" s="13"/>
    </row>
    <row r="9" spans="1:26" x14ac:dyDescent="0.25">
      <c r="A9" s="3" t="s">
        <v>18</v>
      </c>
      <c r="B9" s="8" t="s">
        <v>19</v>
      </c>
      <c r="C9" s="10"/>
      <c r="D9" s="11"/>
      <c r="E9" s="11"/>
      <c r="F9" s="11"/>
      <c r="G9" s="11"/>
      <c r="H9" s="11"/>
      <c r="I9" s="12"/>
      <c r="J9" s="13"/>
      <c r="K9" s="11"/>
      <c r="L9" s="11"/>
      <c r="M9" s="11"/>
      <c r="N9" s="11"/>
      <c r="O9" s="11"/>
      <c r="P9" s="11"/>
      <c r="Q9" s="12"/>
      <c r="R9" s="13"/>
      <c r="S9" s="11"/>
      <c r="T9" s="11"/>
      <c r="U9" s="11"/>
      <c r="V9" s="11"/>
      <c r="W9" s="11"/>
      <c r="X9" s="11"/>
      <c r="Y9" s="12"/>
      <c r="Z9" s="13"/>
    </row>
    <row r="10" spans="1:26" ht="39" x14ac:dyDescent="0.25">
      <c r="A10" s="3" t="s">
        <v>20</v>
      </c>
      <c r="B10" s="9" t="s">
        <v>21</v>
      </c>
      <c r="C10" s="10"/>
      <c r="D10" s="11"/>
      <c r="E10" s="11"/>
      <c r="F10" s="11"/>
      <c r="G10" s="11"/>
      <c r="H10" s="11"/>
      <c r="I10" s="12"/>
      <c r="J10" s="13"/>
      <c r="K10" s="11"/>
      <c r="L10" s="11"/>
      <c r="M10" s="11"/>
      <c r="N10" s="11"/>
      <c r="O10" s="11"/>
      <c r="P10" s="11"/>
      <c r="Q10" s="12"/>
      <c r="R10" s="13"/>
      <c r="S10" s="11"/>
      <c r="T10" s="11"/>
      <c r="U10" s="11"/>
      <c r="V10" s="11"/>
      <c r="W10" s="11"/>
      <c r="X10" s="11"/>
      <c r="Y10" s="12"/>
      <c r="Z10" s="13"/>
    </row>
    <row r="11" spans="1:26" x14ac:dyDescent="0.25">
      <c r="A11" s="14"/>
      <c r="B11" s="8" t="s">
        <v>11</v>
      </c>
      <c r="C11" s="10"/>
      <c r="D11" s="11"/>
      <c r="E11" s="11"/>
      <c r="F11" s="11"/>
      <c r="G11" s="11"/>
      <c r="H11" s="11"/>
      <c r="I11" s="12"/>
      <c r="J11" s="13"/>
      <c r="K11" s="11"/>
      <c r="L11" s="11"/>
      <c r="M11" s="11"/>
      <c r="N11" s="11"/>
      <c r="O11" s="11"/>
      <c r="P11" s="11"/>
      <c r="Q11" s="12"/>
      <c r="R11" s="13"/>
      <c r="S11" s="11"/>
      <c r="T11" s="11"/>
      <c r="U11" s="11"/>
      <c r="V11" s="11"/>
      <c r="W11" s="11"/>
      <c r="X11" s="11"/>
      <c r="Y11" s="12"/>
      <c r="Z11" s="13"/>
    </row>
    <row r="12" spans="1:26" x14ac:dyDescent="0.25">
      <c r="A12" s="15" t="s">
        <v>22</v>
      </c>
      <c r="B12" s="8" t="s">
        <v>23</v>
      </c>
      <c r="C12" s="10"/>
      <c r="D12" s="11"/>
      <c r="E12" s="11"/>
      <c r="F12" s="11"/>
      <c r="G12" s="11"/>
      <c r="H12" s="11"/>
      <c r="I12" s="12"/>
      <c r="J12" s="13"/>
      <c r="K12" s="11"/>
      <c r="L12" s="11"/>
      <c r="M12" s="11"/>
      <c r="N12" s="11"/>
      <c r="O12" s="11"/>
      <c r="P12" s="11"/>
      <c r="Q12" s="12"/>
      <c r="R12" s="13"/>
      <c r="S12" s="11"/>
      <c r="T12" s="11"/>
      <c r="U12" s="11"/>
      <c r="V12" s="11"/>
      <c r="W12" s="11"/>
      <c r="X12" s="11"/>
      <c r="Y12" s="12"/>
      <c r="Z12" s="13"/>
    </row>
    <row r="13" spans="1:26" ht="26.25" x14ac:dyDescent="0.25">
      <c r="A13" s="16" t="s">
        <v>24</v>
      </c>
      <c r="B13" s="9" t="s">
        <v>25</v>
      </c>
      <c r="C13" s="10"/>
      <c r="D13" s="11"/>
      <c r="E13" s="11"/>
      <c r="F13" s="11"/>
      <c r="G13" s="11"/>
      <c r="H13" s="11"/>
      <c r="I13" s="12"/>
      <c r="J13" s="13"/>
      <c r="K13" s="11"/>
      <c r="L13" s="11"/>
      <c r="M13" s="11"/>
      <c r="N13" s="11"/>
      <c r="O13" s="11"/>
      <c r="P13" s="11"/>
      <c r="Q13" s="12"/>
      <c r="R13" s="13"/>
      <c r="S13" s="11"/>
      <c r="T13" s="11"/>
      <c r="U13" s="11"/>
      <c r="V13" s="11"/>
      <c r="W13" s="11"/>
      <c r="X13" s="11"/>
      <c r="Y13" s="12"/>
      <c r="Z13" s="13"/>
    </row>
    <row r="14" spans="1:26" ht="26.25" x14ac:dyDescent="0.25">
      <c r="A14" s="16" t="s">
        <v>26</v>
      </c>
      <c r="B14" s="9" t="s">
        <v>27</v>
      </c>
      <c r="C14" s="10"/>
      <c r="D14" s="11"/>
      <c r="E14" s="11"/>
      <c r="F14" s="11"/>
      <c r="G14" s="11"/>
      <c r="H14" s="11"/>
      <c r="I14" s="12"/>
      <c r="J14" s="13"/>
      <c r="K14" s="11"/>
      <c r="L14" s="11"/>
      <c r="M14" s="11"/>
      <c r="N14" s="11"/>
      <c r="O14" s="11"/>
      <c r="P14" s="11"/>
      <c r="Q14" s="12"/>
      <c r="R14" s="13"/>
      <c r="S14" s="11"/>
      <c r="T14" s="11"/>
      <c r="U14" s="11"/>
      <c r="V14" s="11"/>
      <c r="W14" s="11"/>
      <c r="X14" s="11"/>
      <c r="Y14" s="12"/>
      <c r="Z14" s="13"/>
    </row>
    <row r="15" spans="1:26" ht="26.25" x14ac:dyDescent="0.25">
      <c r="A15" s="16">
        <v>3</v>
      </c>
      <c r="B15" s="9" t="s">
        <v>28</v>
      </c>
      <c r="C15" s="10">
        <f>I15</f>
        <v>44274.97118</v>
      </c>
      <c r="D15" s="11"/>
      <c r="E15" s="11"/>
      <c r="F15" s="11"/>
      <c r="G15" s="11"/>
      <c r="H15" s="17"/>
      <c r="I15" s="12">
        <f>I31</f>
        <v>44274.97118</v>
      </c>
      <c r="J15" s="13"/>
      <c r="K15" s="11">
        <f>Q15</f>
        <v>21604.274280000001</v>
      </c>
      <c r="L15" s="11"/>
      <c r="M15" s="11"/>
      <c r="N15" s="11"/>
      <c r="O15" s="11"/>
      <c r="P15" s="11"/>
      <c r="Q15" s="12">
        <f>Q31</f>
        <v>21604.274280000001</v>
      </c>
      <c r="R15" s="13"/>
      <c r="S15" s="11">
        <f>Y15</f>
        <v>22670.696899999999</v>
      </c>
      <c r="T15" s="11"/>
      <c r="U15" s="11"/>
      <c r="V15" s="11"/>
      <c r="W15" s="11"/>
      <c r="X15" s="11"/>
      <c r="Y15" s="12">
        <f>Y31</f>
        <v>22670.696899999999</v>
      </c>
      <c r="Z15" s="13"/>
    </row>
    <row r="16" spans="1:26" x14ac:dyDescent="0.25">
      <c r="A16" s="3"/>
      <c r="B16" s="18" t="s">
        <v>11</v>
      </c>
      <c r="C16" s="10"/>
      <c r="D16" s="11"/>
      <c r="E16" s="11"/>
      <c r="F16" s="11"/>
      <c r="G16" s="11"/>
      <c r="H16" s="11"/>
      <c r="I16" s="12"/>
      <c r="J16" s="13"/>
      <c r="K16" s="11"/>
      <c r="L16" s="11"/>
      <c r="M16" s="11"/>
      <c r="N16" s="11"/>
      <c r="O16" s="11"/>
      <c r="P16" s="11"/>
      <c r="Q16" s="12"/>
      <c r="R16" s="13"/>
      <c r="S16" s="11"/>
      <c r="T16" s="11"/>
      <c r="U16" s="11"/>
      <c r="V16" s="11"/>
      <c r="W16" s="11"/>
      <c r="X16" s="11"/>
      <c r="Y16" s="12"/>
      <c r="Z16" s="13"/>
    </row>
    <row r="17" spans="1:26" x14ac:dyDescent="0.25">
      <c r="A17" s="3" t="s">
        <v>29</v>
      </c>
      <c r="B17" s="18" t="s">
        <v>30</v>
      </c>
      <c r="C17" s="10"/>
      <c r="D17" s="11"/>
      <c r="E17" s="11"/>
      <c r="F17" s="11"/>
      <c r="G17" s="11"/>
      <c r="H17" s="11"/>
      <c r="I17" s="12"/>
      <c r="J17" s="13"/>
      <c r="K17" s="11"/>
      <c r="L17" s="11"/>
      <c r="M17" s="11"/>
      <c r="N17" s="11"/>
      <c r="O17" s="11"/>
      <c r="P17" s="11"/>
      <c r="Q17" s="12"/>
      <c r="R17" s="13"/>
      <c r="S17" s="11"/>
      <c r="T17" s="11"/>
      <c r="U17" s="11"/>
      <c r="V17" s="11"/>
      <c r="W17" s="11"/>
      <c r="X17" s="11"/>
      <c r="Y17" s="12"/>
      <c r="Z17" s="13"/>
    </row>
    <row r="18" spans="1:26" x14ac:dyDescent="0.25">
      <c r="A18" s="3" t="s">
        <v>31</v>
      </c>
      <c r="B18" s="18" t="s">
        <v>32</v>
      </c>
      <c r="C18" s="10"/>
      <c r="D18" s="11"/>
      <c r="E18" s="11"/>
      <c r="F18" s="11"/>
      <c r="G18" s="11"/>
      <c r="H18" s="11"/>
      <c r="I18" s="12"/>
      <c r="J18" s="13"/>
      <c r="K18" s="11"/>
      <c r="L18" s="11"/>
      <c r="M18" s="11"/>
      <c r="N18" s="11"/>
      <c r="O18" s="11"/>
      <c r="P18" s="11"/>
      <c r="Q18" s="12"/>
      <c r="R18" s="13"/>
      <c r="S18" s="11"/>
      <c r="T18" s="11"/>
      <c r="U18" s="11"/>
      <c r="V18" s="11"/>
      <c r="W18" s="11"/>
      <c r="X18" s="11"/>
      <c r="Y18" s="12"/>
      <c r="Z18" s="13"/>
    </row>
    <row r="19" spans="1:26" x14ac:dyDescent="0.25">
      <c r="A19" s="3" t="s">
        <v>33</v>
      </c>
      <c r="B19" s="18" t="s">
        <v>34</v>
      </c>
      <c r="C19" s="10"/>
      <c r="D19" s="11"/>
      <c r="E19" s="11"/>
      <c r="F19" s="11"/>
      <c r="G19" s="11"/>
      <c r="H19" s="11"/>
      <c r="I19" s="12"/>
      <c r="J19" s="13"/>
      <c r="K19" s="11"/>
      <c r="L19" s="11"/>
      <c r="M19" s="11"/>
      <c r="N19" s="11"/>
      <c r="O19" s="11"/>
      <c r="P19" s="11"/>
      <c r="Q19" s="12"/>
      <c r="R19" s="13"/>
      <c r="S19" s="11"/>
      <c r="T19" s="11"/>
      <c r="U19" s="11"/>
      <c r="V19" s="11"/>
      <c r="W19" s="11"/>
      <c r="X19" s="11"/>
      <c r="Y19" s="12"/>
      <c r="Z19" s="13"/>
    </row>
    <row r="20" spans="1:26" x14ac:dyDescent="0.25">
      <c r="A20" s="3" t="s">
        <v>35</v>
      </c>
      <c r="B20" s="18" t="s">
        <v>36</v>
      </c>
      <c r="C20" s="10"/>
      <c r="D20" s="11"/>
      <c r="E20" s="11"/>
      <c r="F20" s="11"/>
      <c r="G20" s="11"/>
      <c r="H20" s="11"/>
      <c r="I20" s="19"/>
      <c r="J20" s="13"/>
      <c r="K20" s="11"/>
      <c r="L20" s="11"/>
      <c r="M20" s="11"/>
      <c r="N20" s="11"/>
      <c r="O20" s="11"/>
      <c r="P20" s="11"/>
      <c r="Q20" s="19"/>
      <c r="R20" s="13"/>
      <c r="S20" s="11"/>
      <c r="T20" s="11"/>
      <c r="U20" s="11"/>
      <c r="V20" s="11"/>
      <c r="W20" s="11"/>
      <c r="X20" s="11"/>
      <c r="Y20" s="19"/>
      <c r="Z20" s="13"/>
    </row>
    <row r="21" spans="1:26" x14ac:dyDescent="0.25">
      <c r="A21" s="3" t="s">
        <v>37</v>
      </c>
      <c r="B21" s="18" t="s">
        <v>38</v>
      </c>
      <c r="C21" s="10"/>
      <c r="D21" s="11"/>
      <c r="E21" s="11"/>
      <c r="F21" s="11"/>
      <c r="G21" s="11"/>
      <c r="H21" s="11"/>
      <c r="I21" s="20"/>
      <c r="J21" s="13"/>
      <c r="K21" s="11"/>
      <c r="L21" s="11"/>
      <c r="M21" s="11"/>
      <c r="N21" s="11"/>
      <c r="O21" s="11"/>
      <c r="P21" s="11"/>
      <c r="Q21" s="20"/>
      <c r="R21" s="13"/>
      <c r="S21" s="11"/>
      <c r="T21" s="11"/>
      <c r="U21" s="11"/>
      <c r="V21" s="11"/>
      <c r="W21" s="11"/>
      <c r="X21" s="11"/>
      <c r="Y21" s="20"/>
      <c r="Z21" s="13"/>
    </row>
    <row r="22" spans="1:26" x14ac:dyDescent="0.25">
      <c r="A22" s="3" t="s">
        <v>39</v>
      </c>
      <c r="B22" s="18" t="s">
        <v>40</v>
      </c>
      <c r="C22" s="10">
        <f>I22</f>
        <v>44274.97118</v>
      </c>
      <c r="D22" s="11"/>
      <c r="E22" s="11"/>
      <c r="F22" s="11"/>
      <c r="G22" s="11"/>
      <c r="H22" s="11"/>
      <c r="I22" s="12">
        <f>I15</f>
        <v>44274.97118</v>
      </c>
      <c r="J22" s="13"/>
      <c r="K22" s="11">
        <f>Q22</f>
        <v>21604.274280000001</v>
      </c>
      <c r="L22" s="11"/>
      <c r="M22" s="11"/>
      <c r="N22" s="11"/>
      <c r="O22" s="11"/>
      <c r="P22" s="11"/>
      <c r="Q22" s="12">
        <f>Q15</f>
        <v>21604.274280000001</v>
      </c>
      <c r="R22" s="13"/>
      <c r="S22" s="11">
        <f>Y22</f>
        <v>22670.696899999999</v>
      </c>
      <c r="T22" s="11"/>
      <c r="U22" s="11"/>
      <c r="V22" s="11"/>
      <c r="W22" s="11"/>
      <c r="X22" s="11"/>
      <c r="Y22" s="12">
        <f>Y15</f>
        <v>22670.696899999999</v>
      </c>
      <c r="Z22" s="13"/>
    </row>
    <row r="23" spans="1:26" ht="26.25" x14ac:dyDescent="0.25">
      <c r="A23" s="3">
        <v>4</v>
      </c>
      <c r="B23" s="9" t="s">
        <v>41</v>
      </c>
      <c r="C23" s="10">
        <f>J23</f>
        <v>17556.851000000002</v>
      </c>
      <c r="D23" s="11"/>
      <c r="E23" s="11"/>
      <c r="F23" s="11"/>
      <c r="G23" s="11"/>
      <c r="H23" s="17"/>
      <c r="I23" s="12"/>
      <c r="J23" s="13">
        <f>J30</f>
        <v>17556.851000000002</v>
      </c>
      <c r="K23" s="11">
        <f>R23</f>
        <v>8361.8050000000003</v>
      </c>
      <c r="L23" s="11"/>
      <c r="M23" s="11"/>
      <c r="N23" s="11"/>
      <c r="O23" s="11"/>
      <c r="P23" s="11"/>
      <c r="Q23" s="12"/>
      <c r="R23" s="13">
        <f>R30</f>
        <v>8361.8050000000003</v>
      </c>
      <c r="S23" s="11">
        <f>Z23</f>
        <v>9195.0460000000003</v>
      </c>
      <c r="T23" s="11"/>
      <c r="U23" s="11"/>
      <c r="V23" s="11"/>
      <c r="W23" s="11"/>
      <c r="X23" s="11"/>
      <c r="Y23" s="12"/>
      <c r="Z23" s="13">
        <f>Z30</f>
        <v>9195.0460000000003</v>
      </c>
    </row>
    <row r="24" spans="1:26" x14ac:dyDescent="0.25">
      <c r="A24" s="3"/>
      <c r="B24" s="8" t="s">
        <v>11</v>
      </c>
      <c r="C24" s="10"/>
      <c r="D24" s="11"/>
      <c r="E24" s="11"/>
      <c r="F24" s="11"/>
      <c r="G24" s="11"/>
      <c r="H24" s="11"/>
      <c r="I24" s="12"/>
      <c r="J24" s="13"/>
      <c r="K24" s="11"/>
      <c r="L24" s="11"/>
      <c r="M24" s="11"/>
      <c r="N24" s="11"/>
      <c r="O24" s="11"/>
      <c r="P24" s="11"/>
      <c r="Q24" s="12"/>
      <c r="R24" s="13"/>
      <c r="S24" s="11"/>
      <c r="T24" s="11"/>
      <c r="U24" s="11"/>
      <c r="V24" s="11"/>
      <c r="W24" s="11"/>
      <c r="X24" s="11"/>
      <c r="Y24" s="12"/>
      <c r="Z24" s="13"/>
    </row>
    <row r="25" spans="1:26" x14ac:dyDescent="0.25">
      <c r="A25" s="3" t="s">
        <v>42</v>
      </c>
      <c r="B25" s="18" t="s">
        <v>43</v>
      </c>
      <c r="C25" s="10"/>
      <c r="D25" s="11"/>
      <c r="E25" s="11"/>
      <c r="F25" s="11"/>
      <c r="G25" s="11"/>
      <c r="H25" s="11"/>
      <c r="I25" s="12"/>
      <c r="J25" s="13"/>
      <c r="K25" s="11"/>
      <c r="L25" s="11"/>
      <c r="M25" s="11"/>
      <c r="N25" s="11"/>
      <c r="O25" s="11"/>
      <c r="P25" s="11"/>
      <c r="Q25" s="12"/>
      <c r="R25" s="13"/>
      <c r="S25" s="11"/>
      <c r="T25" s="11"/>
      <c r="U25" s="11"/>
      <c r="V25" s="11"/>
      <c r="W25" s="11"/>
      <c r="X25" s="11"/>
      <c r="Y25" s="12"/>
      <c r="Z25" s="13"/>
    </row>
    <row r="26" spans="1:26" x14ac:dyDescent="0.25">
      <c r="A26" s="3" t="s">
        <v>44</v>
      </c>
      <c r="B26" s="18" t="s">
        <v>45</v>
      </c>
      <c r="C26" s="10"/>
      <c r="D26" s="11"/>
      <c r="E26" s="11"/>
      <c r="F26" s="11"/>
      <c r="G26" s="11"/>
      <c r="H26" s="11"/>
      <c r="I26" s="12"/>
      <c r="J26" s="13"/>
      <c r="K26" s="11"/>
      <c r="L26" s="11"/>
      <c r="M26" s="11"/>
      <c r="N26" s="11"/>
      <c r="O26" s="11"/>
      <c r="P26" s="11"/>
      <c r="Q26" s="12"/>
      <c r="R26" s="13"/>
      <c r="S26" s="11"/>
      <c r="T26" s="11"/>
      <c r="U26" s="11"/>
      <c r="V26" s="11"/>
      <c r="W26" s="11"/>
      <c r="X26" s="11"/>
      <c r="Y26" s="12"/>
      <c r="Z26" s="13"/>
    </row>
    <row r="27" spans="1:26" x14ac:dyDescent="0.25">
      <c r="A27" s="3" t="s">
        <v>46</v>
      </c>
      <c r="B27" s="18" t="s">
        <v>47</v>
      </c>
      <c r="C27" s="10"/>
      <c r="D27" s="11"/>
      <c r="E27" s="11"/>
      <c r="F27" s="11"/>
      <c r="G27" s="11"/>
      <c r="H27" s="11"/>
      <c r="I27" s="12"/>
      <c r="J27" s="13"/>
      <c r="K27" s="11"/>
      <c r="L27" s="11"/>
      <c r="M27" s="11"/>
      <c r="N27" s="11"/>
      <c r="O27" s="11"/>
      <c r="P27" s="11"/>
      <c r="Q27" s="12"/>
      <c r="R27" s="13"/>
      <c r="S27" s="11"/>
      <c r="T27" s="11"/>
      <c r="U27" s="11"/>
      <c r="V27" s="11"/>
      <c r="W27" s="11"/>
      <c r="X27" s="11"/>
      <c r="Y27" s="12"/>
      <c r="Z27" s="13"/>
    </row>
    <row r="28" spans="1:26" x14ac:dyDescent="0.25">
      <c r="A28" s="3" t="s">
        <v>48</v>
      </c>
      <c r="B28" s="18" t="s">
        <v>49</v>
      </c>
      <c r="C28" s="10"/>
      <c r="D28" s="11"/>
      <c r="E28" s="11"/>
      <c r="F28" s="11"/>
      <c r="G28" s="11"/>
      <c r="H28" s="11"/>
      <c r="I28" s="12"/>
      <c r="J28" s="13"/>
      <c r="K28" s="11"/>
      <c r="L28" s="11"/>
      <c r="M28" s="11"/>
      <c r="N28" s="11"/>
      <c r="O28" s="11"/>
      <c r="P28" s="11"/>
      <c r="Q28" s="12"/>
      <c r="R28" s="13"/>
      <c r="S28" s="11"/>
      <c r="T28" s="11"/>
      <c r="U28" s="11"/>
      <c r="V28" s="11"/>
      <c r="W28" s="11"/>
      <c r="X28" s="11"/>
      <c r="Y28" s="12"/>
      <c r="Z28" s="13"/>
    </row>
    <row r="29" spans="1:26" x14ac:dyDescent="0.25">
      <c r="A29" s="3" t="s">
        <v>50</v>
      </c>
      <c r="B29" s="18" t="s">
        <v>51</v>
      </c>
      <c r="C29" s="10"/>
      <c r="D29" s="11"/>
      <c r="E29" s="11"/>
      <c r="F29" s="11"/>
      <c r="G29" s="11"/>
      <c r="H29" s="11"/>
      <c r="I29" s="12"/>
      <c r="J29" s="13"/>
      <c r="K29" s="11"/>
      <c r="L29" s="11"/>
      <c r="M29" s="11"/>
      <c r="N29" s="11"/>
      <c r="O29" s="11"/>
      <c r="P29" s="11"/>
      <c r="Q29" s="12"/>
      <c r="R29" s="13"/>
      <c r="S29" s="11"/>
      <c r="T29" s="11"/>
      <c r="U29" s="11"/>
      <c r="V29" s="11"/>
      <c r="W29" s="11"/>
      <c r="X29" s="11"/>
      <c r="Y29" s="12"/>
      <c r="Z29" s="13"/>
    </row>
    <row r="30" spans="1:26" x14ac:dyDescent="0.25">
      <c r="A30" s="3" t="s">
        <v>52</v>
      </c>
      <c r="B30" s="18" t="s">
        <v>53</v>
      </c>
      <c r="C30" s="21">
        <f>J30</f>
        <v>17556.851000000002</v>
      </c>
      <c r="D30" s="12"/>
      <c r="E30" s="12"/>
      <c r="F30" s="12"/>
      <c r="G30" s="12"/>
      <c r="H30" s="22"/>
      <c r="I30" s="12"/>
      <c r="J30" s="13">
        <f>J32+J33</f>
        <v>17556.851000000002</v>
      </c>
      <c r="K30" s="12">
        <f>R30</f>
        <v>8361.8050000000003</v>
      </c>
      <c r="L30" s="12"/>
      <c r="M30" s="12"/>
      <c r="N30" s="12"/>
      <c r="O30" s="12"/>
      <c r="P30" s="12"/>
      <c r="Q30" s="12"/>
      <c r="R30" s="13">
        <f>R32+R33</f>
        <v>8361.8050000000003</v>
      </c>
      <c r="S30" s="12">
        <f>Z30</f>
        <v>9195.0460000000003</v>
      </c>
      <c r="T30" s="12"/>
      <c r="U30" s="12"/>
      <c r="V30" s="12"/>
      <c r="W30" s="12"/>
      <c r="X30" s="12"/>
      <c r="Y30" s="12"/>
      <c r="Z30" s="13">
        <f>Z32+Z33</f>
        <v>9195.0460000000003</v>
      </c>
    </row>
    <row r="31" spans="1:26" ht="26.25" x14ac:dyDescent="0.25">
      <c r="A31" s="3" t="s">
        <v>54</v>
      </c>
      <c r="B31" s="9" t="s">
        <v>55</v>
      </c>
      <c r="C31" s="21">
        <f>K31+S31</f>
        <v>44274.97118</v>
      </c>
      <c r="D31" s="12"/>
      <c r="E31" s="12"/>
      <c r="F31" s="12"/>
      <c r="G31" s="12"/>
      <c r="H31" s="22"/>
      <c r="I31" s="12">
        <f>Q31+Y31</f>
        <v>44274.97118</v>
      </c>
      <c r="J31" s="13"/>
      <c r="K31" s="12">
        <f>Q31</f>
        <v>21604.274280000001</v>
      </c>
      <c r="L31" s="12"/>
      <c r="M31" s="12"/>
      <c r="N31" s="12"/>
      <c r="O31" s="12"/>
      <c r="P31" s="12"/>
      <c r="Q31" s="12">
        <v>21604.274280000001</v>
      </c>
      <c r="R31" s="13"/>
      <c r="S31" s="12">
        <f>Y31</f>
        <v>22670.696899999999</v>
      </c>
      <c r="T31" s="12"/>
      <c r="U31" s="12"/>
      <c r="V31" s="12"/>
      <c r="W31" s="12"/>
      <c r="X31" s="12"/>
      <c r="Y31" s="12">
        <v>22670.696899999999</v>
      </c>
      <c r="Z31" s="13"/>
    </row>
    <row r="32" spans="1:26" ht="26.25" x14ac:dyDescent="0.25">
      <c r="A32" s="3" t="s">
        <v>56</v>
      </c>
      <c r="B32" s="9" t="s">
        <v>57</v>
      </c>
      <c r="C32" s="23">
        <f>I32+J32</f>
        <v>41891.329160000001</v>
      </c>
      <c r="D32" s="24"/>
      <c r="E32" s="24"/>
      <c r="F32" s="24"/>
      <c r="G32" s="24"/>
      <c r="H32" s="25"/>
      <c r="I32" s="24">
        <f>Q32+Y32</f>
        <v>25587.549160000002</v>
      </c>
      <c r="J32" s="26">
        <f>R32+Z32</f>
        <v>16303.78</v>
      </c>
      <c r="K32" s="24">
        <f>Q32+R32</f>
        <v>21112.709719999999</v>
      </c>
      <c r="L32" s="24"/>
      <c r="M32" s="24"/>
      <c r="N32" s="24"/>
      <c r="O32" s="24"/>
      <c r="P32" s="24"/>
      <c r="Q32" s="12">
        <v>13044.744720000001</v>
      </c>
      <c r="R32" s="13">
        <v>8067.9650000000001</v>
      </c>
      <c r="S32" s="12">
        <f>Y32+Z32</f>
        <v>20778.619440000002</v>
      </c>
      <c r="T32" s="12"/>
      <c r="U32" s="12"/>
      <c r="V32" s="12"/>
      <c r="W32" s="12"/>
      <c r="X32" s="12"/>
      <c r="Y32" s="12">
        <v>12542.80444</v>
      </c>
      <c r="Z32" s="13">
        <v>8235.8150000000005</v>
      </c>
    </row>
    <row r="33" spans="1:26" ht="39" x14ac:dyDescent="0.25">
      <c r="A33" s="3" t="s">
        <v>58</v>
      </c>
      <c r="B33" s="9" t="s">
        <v>59</v>
      </c>
      <c r="C33" s="21">
        <f>I33+J33</f>
        <v>2383.6379999999999</v>
      </c>
      <c r="D33" s="12"/>
      <c r="E33" s="12"/>
      <c r="F33" s="12"/>
      <c r="G33" s="12"/>
      <c r="H33" s="22"/>
      <c r="I33" s="12">
        <f>Y33+Q33</f>
        <v>1130.567</v>
      </c>
      <c r="J33" s="13">
        <f>R33+Z33</f>
        <v>1253.0709999999999</v>
      </c>
      <c r="K33" s="12">
        <f>Q33+R33</f>
        <v>491.56099999999998</v>
      </c>
      <c r="L33" s="12"/>
      <c r="M33" s="12"/>
      <c r="N33" s="12"/>
      <c r="O33" s="12"/>
      <c r="P33" s="12"/>
      <c r="Q33" s="12">
        <v>197.721</v>
      </c>
      <c r="R33" s="13">
        <v>293.83999999999997</v>
      </c>
      <c r="S33" s="12">
        <f>Y33+Z33</f>
        <v>1892.077</v>
      </c>
      <c r="T33" s="12"/>
      <c r="U33" s="12"/>
      <c r="V33" s="12"/>
      <c r="W33" s="12"/>
      <c r="X33" s="12"/>
      <c r="Y33" s="12">
        <v>932.846</v>
      </c>
      <c r="Z33" s="13">
        <v>959.23099999999999</v>
      </c>
    </row>
    <row r="34" spans="1:26" ht="51" x14ac:dyDescent="0.25">
      <c r="A34" s="3" t="s">
        <v>60</v>
      </c>
      <c r="B34" s="27" t="s">
        <v>61</v>
      </c>
      <c r="C34" s="28">
        <f>C33/C31*100</f>
        <v>5.3837144022280983</v>
      </c>
      <c r="D34" s="29"/>
      <c r="E34" s="29"/>
      <c r="F34" s="29"/>
      <c r="G34" s="29"/>
      <c r="H34" s="29"/>
      <c r="I34" s="29">
        <f>I33/I31*100</f>
        <v>2.5535126728906885</v>
      </c>
      <c r="J34" s="30">
        <f>J33/J30*100</f>
        <v>7.1372195389708546</v>
      </c>
      <c r="K34" s="29">
        <f>K33/K31*100</f>
        <v>2.2752951273862458</v>
      </c>
      <c r="L34" s="29"/>
      <c r="M34" s="29"/>
      <c r="N34" s="29"/>
      <c r="O34" s="29"/>
      <c r="P34" s="29"/>
      <c r="Q34" s="29">
        <f>Q33/Q31*100</f>
        <v>0.91519389838074205</v>
      </c>
      <c r="R34" s="30">
        <f>R33/R30*100</f>
        <v>3.5140738154022957</v>
      </c>
      <c r="S34" s="29">
        <f>S33/S31*100</f>
        <v>8.3459145889776334</v>
      </c>
      <c r="T34" s="29"/>
      <c r="U34" s="29"/>
      <c r="V34" s="29"/>
      <c r="W34" s="29"/>
      <c r="X34" s="29"/>
      <c r="Y34" s="29">
        <f>Y33/Y31*100</f>
        <v>4.1147654353757428</v>
      </c>
      <c r="Z34" s="30">
        <f>Z33/Z30*100</f>
        <v>10.432041340521842</v>
      </c>
    </row>
    <row r="35" spans="1:26" ht="38.25" customHeight="1" x14ac:dyDescent="0.25">
      <c r="A35" s="3" t="s">
        <v>62</v>
      </c>
      <c r="B35" s="27" t="s">
        <v>63</v>
      </c>
      <c r="C35" s="21">
        <f>I35+J35</f>
        <v>3590.41</v>
      </c>
      <c r="D35" s="12"/>
      <c r="E35" s="12"/>
      <c r="F35" s="12"/>
      <c r="G35" s="12"/>
      <c r="H35" s="22"/>
      <c r="I35" s="12">
        <f>Y35+Q35</f>
        <v>1552</v>
      </c>
      <c r="J35" s="13">
        <f>R35+Z35</f>
        <v>2038.41</v>
      </c>
      <c r="K35" s="12">
        <f>Q35+R35</f>
        <v>1795.2049999999999</v>
      </c>
      <c r="L35" s="12"/>
      <c r="M35" s="12"/>
      <c r="N35" s="12"/>
      <c r="O35" s="12"/>
      <c r="P35" s="12"/>
      <c r="Q35" s="12">
        <v>776</v>
      </c>
      <c r="R35" s="13">
        <v>1019.205</v>
      </c>
      <c r="S35" s="12">
        <f>Y35+Z35</f>
        <v>1795.2049999999999</v>
      </c>
      <c r="T35" s="12"/>
      <c r="U35" s="12"/>
      <c r="V35" s="12"/>
      <c r="W35" s="12"/>
      <c r="X35" s="12"/>
      <c r="Y35" s="12">
        <v>776</v>
      </c>
      <c r="Z35" s="13">
        <v>1019.205</v>
      </c>
    </row>
    <row r="36" spans="1:26" ht="51.75" thickBot="1" x14ac:dyDescent="0.3">
      <c r="A36" s="31" t="s">
        <v>64</v>
      </c>
      <c r="B36" s="32" t="s">
        <v>65</v>
      </c>
      <c r="C36" s="33">
        <v>14.97</v>
      </c>
      <c r="D36" s="34"/>
      <c r="E36" s="34"/>
      <c r="F36" s="34"/>
      <c r="G36" s="34"/>
      <c r="H36" s="35"/>
      <c r="I36" s="34">
        <v>6.48</v>
      </c>
      <c r="J36" s="36">
        <v>8.49</v>
      </c>
      <c r="K36" s="34">
        <v>7.4850000000000003</v>
      </c>
      <c r="L36" s="34"/>
      <c r="M36" s="34"/>
      <c r="N36" s="34"/>
      <c r="O36" s="34"/>
      <c r="P36" s="34"/>
      <c r="Q36" s="34">
        <v>3.24</v>
      </c>
      <c r="R36" s="36">
        <v>4.2450000000000001</v>
      </c>
      <c r="S36" s="34">
        <v>7.4850000000000003</v>
      </c>
      <c r="T36" s="34"/>
      <c r="U36" s="34"/>
      <c r="V36" s="34"/>
      <c r="W36" s="34"/>
      <c r="X36" s="34"/>
      <c r="Y36" s="34">
        <v>3.24</v>
      </c>
      <c r="Z36" s="37">
        <v>4.2450000000000001</v>
      </c>
    </row>
  </sheetData>
  <mergeCells count="3">
    <mergeCell ref="A1:J1"/>
    <mergeCell ref="K1:R1"/>
    <mergeCell ref="S1:Z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7"/>
  <sheetViews>
    <sheetView tabSelected="1" topLeftCell="A16" workbookViewId="0">
      <selection activeCell="R32" sqref="R32:S32"/>
    </sheetView>
  </sheetViews>
  <sheetFormatPr defaultRowHeight="15" x14ac:dyDescent="0.25"/>
  <cols>
    <col min="1" max="1" width="5" customWidth="1"/>
    <col min="2" max="2" width="29.28515625" customWidth="1"/>
    <col min="4" max="8" width="0" hidden="1" customWidth="1"/>
    <col min="12" max="16" width="0" hidden="1" customWidth="1"/>
    <col min="18" max="18" width="12" customWidth="1"/>
    <col min="20" max="24" width="0" hidden="1" customWidth="1"/>
  </cols>
  <sheetData>
    <row r="1" spans="1:26" x14ac:dyDescent="0.25">
      <c r="A1" s="38"/>
      <c r="B1" s="39" t="s">
        <v>1</v>
      </c>
      <c r="C1" s="38" t="s">
        <v>2</v>
      </c>
      <c r="D1" s="40" t="s">
        <v>3</v>
      </c>
      <c r="E1" s="40" t="s">
        <v>4</v>
      </c>
      <c r="F1" s="40" t="s">
        <v>5</v>
      </c>
      <c r="G1" s="40" t="s">
        <v>6</v>
      </c>
      <c r="H1" s="40" t="s">
        <v>7</v>
      </c>
      <c r="I1" s="40" t="s">
        <v>8</v>
      </c>
      <c r="J1" s="41" t="s">
        <v>9</v>
      </c>
      <c r="K1" s="38" t="s">
        <v>2</v>
      </c>
      <c r="L1" s="40" t="s">
        <v>3</v>
      </c>
      <c r="M1" s="40" t="s">
        <v>4</v>
      </c>
      <c r="N1" s="40" t="s">
        <v>5</v>
      </c>
      <c r="O1" s="40" t="s">
        <v>6</v>
      </c>
      <c r="P1" s="40" t="s">
        <v>7</v>
      </c>
      <c r="Q1" s="40" t="s">
        <v>8</v>
      </c>
      <c r="R1" s="41" t="s">
        <v>9</v>
      </c>
      <c r="S1" s="38" t="s">
        <v>2</v>
      </c>
      <c r="T1" s="40" t="s">
        <v>3</v>
      </c>
      <c r="U1" s="40" t="s">
        <v>4</v>
      </c>
      <c r="V1" s="40" t="s">
        <v>5</v>
      </c>
      <c r="W1" s="40" t="s">
        <v>6</v>
      </c>
      <c r="X1" s="40" t="s">
        <v>7</v>
      </c>
      <c r="Y1" s="40" t="s">
        <v>8</v>
      </c>
      <c r="Z1" s="41" t="s">
        <v>9</v>
      </c>
    </row>
    <row r="2" spans="1:26" x14ac:dyDescent="0.25">
      <c r="A2" s="42">
        <v>1</v>
      </c>
      <c r="B2" s="43">
        <v>2</v>
      </c>
      <c r="C2" s="44">
        <v>3</v>
      </c>
      <c r="D2" s="45">
        <v>4</v>
      </c>
      <c r="E2" s="45">
        <v>5</v>
      </c>
      <c r="F2" s="45">
        <v>6</v>
      </c>
      <c r="G2" s="45">
        <v>7</v>
      </c>
      <c r="H2" s="45">
        <v>8</v>
      </c>
      <c r="I2" s="45">
        <v>9</v>
      </c>
      <c r="J2" s="43">
        <v>10</v>
      </c>
      <c r="K2" s="44">
        <v>3</v>
      </c>
      <c r="L2" s="45">
        <v>4</v>
      </c>
      <c r="M2" s="45">
        <v>5</v>
      </c>
      <c r="N2" s="45">
        <v>6</v>
      </c>
      <c r="O2" s="45">
        <v>7</v>
      </c>
      <c r="P2" s="45">
        <v>8</v>
      </c>
      <c r="Q2" s="45">
        <v>9</v>
      </c>
      <c r="R2" s="43">
        <v>10</v>
      </c>
      <c r="S2" s="44">
        <v>3</v>
      </c>
      <c r="T2" s="45">
        <v>4</v>
      </c>
      <c r="U2" s="45">
        <v>5</v>
      </c>
      <c r="V2" s="45">
        <v>6</v>
      </c>
      <c r="W2" s="45">
        <v>7</v>
      </c>
      <c r="X2" s="45">
        <v>8</v>
      </c>
      <c r="Y2" s="45">
        <v>9</v>
      </c>
      <c r="Z2" s="43">
        <v>10</v>
      </c>
    </row>
    <row r="3" spans="1:26" ht="24" customHeight="1" x14ac:dyDescent="0.25">
      <c r="A3" s="42">
        <v>1</v>
      </c>
      <c r="B3" s="46" t="s">
        <v>66</v>
      </c>
      <c r="C3" s="47">
        <f>I3</f>
        <v>7.2179607401369417</v>
      </c>
      <c r="D3" s="48"/>
      <c r="E3" s="48"/>
      <c r="F3" s="48"/>
      <c r="G3" s="48"/>
      <c r="H3" s="48"/>
      <c r="I3" s="49">
        <f>I6</f>
        <v>7.2179607401369417</v>
      </c>
      <c r="J3" s="50"/>
      <c r="K3" s="47">
        <f>Q3</f>
        <v>7.0441063840886864</v>
      </c>
      <c r="L3" s="48"/>
      <c r="M3" s="48"/>
      <c r="N3" s="48"/>
      <c r="O3" s="48"/>
      <c r="P3" s="48"/>
      <c r="Q3" s="49">
        <f>Q6</f>
        <v>7.0441063840886864</v>
      </c>
      <c r="R3" s="50"/>
      <c r="S3" s="47">
        <f>Y3</f>
        <v>7.3918150961851969</v>
      </c>
      <c r="T3" s="48"/>
      <c r="U3" s="48"/>
      <c r="V3" s="48"/>
      <c r="W3" s="48"/>
      <c r="X3" s="48"/>
      <c r="Y3" s="49">
        <f>Y6</f>
        <v>7.3918150961851969</v>
      </c>
      <c r="Z3" s="50"/>
    </row>
    <row r="4" spans="1:26" x14ac:dyDescent="0.25">
      <c r="A4" s="42"/>
      <c r="B4" s="51" t="s">
        <v>11</v>
      </c>
      <c r="C4" s="47"/>
      <c r="D4" s="48"/>
      <c r="E4" s="48"/>
      <c r="F4" s="48"/>
      <c r="G4" s="48"/>
      <c r="H4" s="48"/>
      <c r="I4" s="49"/>
      <c r="J4" s="50"/>
      <c r="K4" s="47"/>
      <c r="L4" s="48"/>
      <c r="M4" s="48"/>
      <c r="N4" s="48"/>
      <c r="O4" s="48"/>
      <c r="P4" s="48"/>
      <c r="Q4" s="49"/>
      <c r="R4" s="50"/>
      <c r="S4" s="47"/>
      <c r="T4" s="48"/>
      <c r="U4" s="48"/>
      <c r="V4" s="48"/>
      <c r="W4" s="48"/>
      <c r="X4" s="48"/>
      <c r="Y4" s="49"/>
      <c r="Z4" s="50"/>
    </row>
    <row r="5" spans="1:26" ht="36.75" customHeight="1" x14ac:dyDescent="0.25">
      <c r="A5" s="42" t="s">
        <v>12</v>
      </c>
      <c r="B5" s="46" t="s">
        <v>67</v>
      </c>
      <c r="C5" s="47"/>
      <c r="D5" s="48"/>
      <c r="E5" s="48"/>
      <c r="F5" s="48"/>
      <c r="G5" s="48"/>
      <c r="H5" s="48"/>
      <c r="I5" s="49"/>
      <c r="J5" s="50"/>
      <c r="K5" s="47"/>
      <c r="L5" s="48"/>
      <c r="M5" s="48"/>
      <c r="N5" s="48"/>
      <c r="O5" s="48"/>
      <c r="P5" s="48"/>
      <c r="Q5" s="49"/>
      <c r="R5" s="50"/>
      <c r="S5" s="47"/>
      <c r="T5" s="48"/>
      <c r="U5" s="48"/>
      <c r="V5" s="48"/>
      <c r="W5" s="48"/>
      <c r="X5" s="48"/>
      <c r="Y5" s="49"/>
      <c r="Z5" s="50"/>
    </row>
    <row r="6" spans="1:26" ht="25.5" customHeight="1" x14ac:dyDescent="0.25">
      <c r="A6" s="42" t="s">
        <v>14</v>
      </c>
      <c r="B6" s="46" t="s">
        <v>68</v>
      </c>
      <c r="C6" s="47">
        <f>I6</f>
        <v>7.2179607401369417</v>
      </c>
      <c r="D6" s="48"/>
      <c r="E6" s="48"/>
      <c r="F6" s="48"/>
      <c r="G6" s="48"/>
      <c r="H6" s="48"/>
      <c r="I6" s="49">
        <f>I14</f>
        <v>7.2179607401369417</v>
      </c>
      <c r="J6" s="50"/>
      <c r="K6" s="47">
        <f>Q6</f>
        <v>7.0441063840886864</v>
      </c>
      <c r="L6" s="48"/>
      <c r="M6" s="48"/>
      <c r="N6" s="48"/>
      <c r="O6" s="48"/>
      <c r="P6" s="48"/>
      <c r="Q6" s="49">
        <f>Q14</f>
        <v>7.0441063840886864</v>
      </c>
      <c r="R6" s="50"/>
      <c r="S6" s="47">
        <f>Y6</f>
        <v>7.3918150961851969</v>
      </c>
      <c r="T6" s="48"/>
      <c r="U6" s="48"/>
      <c r="V6" s="48"/>
      <c r="W6" s="48"/>
      <c r="X6" s="48"/>
      <c r="Y6" s="49">
        <f>Y14</f>
        <v>7.3918150961851969</v>
      </c>
      <c r="Z6" s="50"/>
    </row>
    <row r="7" spans="1:26" ht="22.5" customHeight="1" x14ac:dyDescent="0.25">
      <c r="A7" s="42" t="s">
        <v>16</v>
      </c>
      <c r="B7" s="46" t="s">
        <v>69</v>
      </c>
      <c r="C7" s="47"/>
      <c r="D7" s="48"/>
      <c r="E7" s="48"/>
      <c r="F7" s="48"/>
      <c r="G7" s="48"/>
      <c r="H7" s="48"/>
      <c r="I7" s="49"/>
      <c r="J7" s="50"/>
      <c r="K7" s="47"/>
      <c r="L7" s="48"/>
      <c r="M7" s="48"/>
      <c r="N7" s="48"/>
      <c r="O7" s="48"/>
      <c r="P7" s="48"/>
      <c r="Q7" s="49"/>
      <c r="R7" s="50"/>
      <c r="S7" s="47"/>
      <c r="T7" s="48"/>
      <c r="U7" s="48"/>
      <c r="V7" s="48"/>
      <c r="W7" s="48"/>
      <c r="X7" s="48"/>
      <c r="Y7" s="49"/>
      <c r="Z7" s="50"/>
    </row>
    <row r="8" spans="1:26" x14ac:dyDescent="0.25">
      <c r="A8" s="42" t="s">
        <v>18</v>
      </c>
      <c r="B8" s="51" t="s">
        <v>70</v>
      </c>
      <c r="C8" s="47"/>
      <c r="D8" s="48"/>
      <c r="E8" s="48"/>
      <c r="F8" s="48"/>
      <c r="G8" s="48"/>
      <c r="H8" s="48"/>
      <c r="I8" s="49"/>
      <c r="J8" s="50"/>
      <c r="K8" s="47"/>
      <c r="L8" s="48"/>
      <c r="M8" s="48"/>
      <c r="N8" s="48"/>
      <c r="O8" s="48"/>
      <c r="P8" s="48"/>
      <c r="Q8" s="49"/>
      <c r="R8" s="50"/>
      <c r="S8" s="47"/>
      <c r="T8" s="48"/>
      <c r="U8" s="48"/>
      <c r="V8" s="48"/>
      <c r="W8" s="48"/>
      <c r="X8" s="48"/>
      <c r="Y8" s="49"/>
      <c r="Z8" s="50"/>
    </row>
    <row r="9" spans="1:26" ht="46.5" customHeight="1" x14ac:dyDescent="0.25">
      <c r="A9" s="42" t="s">
        <v>20</v>
      </c>
      <c r="B9" s="46" t="s">
        <v>71</v>
      </c>
      <c r="C9" s="47"/>
      <c r="D9" s="48"/>
      <c r="E9" s="48"/>
      <c r="F9" s="48"/>
      <c r="G9" s="48"/>
      <c r="H9" s="48"/>
      <c r="I9" s="49"/>
      <c r="J9" s="50"/>
      <c r="K9" s="47"/>
      <c r="L9" s="48"/>
      <c r="M9" s="48"/>
      <c r="N9" s="48"/>
      <c r="O9" s="48"/>
      <c r="P9" s="48"/>
      <c r="Q9" s="49"/>
      <c r="R9" s="50"/>
      <c r="S9" s="47"/>
      <c r="T9" s="48"/>
      <c r="U9" s="48"/>
      <c r="V9" s="48"/>
      <c r="W9" s="48"/>
      <c r="X9" s="48"/>
      <c r="Y9" s="49"/>
      <c r="Z9" s="50"/>
    </row>
    <row r="10" spans="1:26" x14ac:dyDescent="0.25">
      <c r="A10" s="52"/>
      <c r="B10" s="51" t="s">
        <v>11</v>
      </c>
      <c r="C10" s="47"/>
      <c r="D10" s="48"/>
      <c r="E10" s="48"/>
      <c r="F10" s="48"/>
      <c r="G10" s="48"/>
      <c r="H10" s="48"/>
      <c r="I10" s="49"/>
      <c r="J10" s="50"/>
      <c r="K10" s="47"/>
      <c r="L10" s="48"/>
      <c r="M10" s="48"/>
      <c r="N10" s="48"/>
      <c r="O10" s="48"/>
      <c r="P10" s="48"/>
      <c r="Q10" s="49"/>
      <c r="R10" s="50"/>
      <c r="S10" s="47"/>
      <c r="T10" s="48"/>
      <c r="U10" s="48"/>
      <c r="V10" s="48"/>
      <c r="W10" s="48"/>
      <c r="X10" s="48"/>
      <c r="Y10" s="49"/>
      <c r="Z10" s="50"/>
    </row>
    <row r="11" spans="1:26" x14ac:dyDescent="0.25">
      <c r="A11" s="53" t="s">
        <v>22</v>
      </c>
      <c r="B11" s="51" t="s">
        <v>72</v>
      </c>
      <c r="C11" s="47"/>
      <c r="D11" s="48"/>
      <c r="E11" s="48"/>
      <c r="F11" s="48"/>
      <c r="G11" s="48"/>
      <c r="H11" s="48"/>
      <c r="I11" s="49"/>
      <c r="J11" s="50"/>
      <c r="K11" s="47"/>
      <c r="L11" s="48"/>
      <c r="M11" s="48"/>
      <c r="N11" s="48"/>
      <c r="O11" s="48"/>
      <c r="P11" s="48"/>
      <c r="Q11" s="49"/>
      <c r="R11" s="50"/>
      <c r="S11" s="47"/>
      <c r="T11" s="48"/>
      <c r="U11" s="48"/>
      <c r="V11" s="48"/>
      <c r="W11" s="48"/>
      <c r="X11" s="48"/>
      <c r="Y11" s="49"/>
      <c r="Z11" s="50"/>
    </row>
    <row r="12" spans="1:26" ht="48.75" customHeight="1" x14ac:dyDescent="0.25">
      <c r="A12" s="54" t="s">
        <v>24</v>
      </c>
      <c r="B12" s="46" t="s">
        <v>73</v>
      </c>
      <c r="C12" s="47"/>
      <c r="D12" s="48"/>
      <c r="E12" s="48"/>
      <c r="F12" s="48"/>
      <c r="G12" s="48"/>
      <c r="H12" s="48"/>
      <c r="I12" s="49"/>
      <c r="J12" s="50"/>
      <c r="K12" s="47"/>
      <c r="L12" s="48"/>
      <c r="M12" s="48"/>
      <c r="N12" s="48"/>
      <c r="O12" s="48"/>
      <c r="P12" s="48"/>
      <c r="Q12" s="49"/>
      <c r="R12" s="50"/>
      <c r="S12" s="47"/>
      <c r="T12" s="48"/>
      <c r="U12" s="48"/>
      <c r="V12" s="48"/>
      <c r="W12" s="48"/>
      <c r="X12" s="48"/>
      <c r="Y12" s="49"/>
      <c r="Z12" s="50"/>
    </row>
    <row r="13" spans="1:26" ht="41.25" customHeight="1" x14ac:dyDescent="0.25">
      <c r="A13" s="54" t="s">
        <v>26</v>
      </c>
      <c r="B13" s="46" t="s">
        <v>74</v>
      </c>
      <c r="C13" s="47"/>
      <c r="D13" s="48"/>
      <c r="E13" s="48"/>
      <c r="F13" s="48"/>
      <c r="G13" s="48"/>
      <c r="H13" s="48"/>
      <c r="I13" s="49"/>
      <c r="J13" s="50"/>
      <c r="K13" s="47"/>
      <c r="L13" s="48"/>
      <c r="M13" s="48"/>
      <c r="N13" s="48"/>
      <c r="O13" s="48"/>
      <c r="P13" s="48"/>
      <c r="Q13" s="49"/>
      <c r="R13" s="50"/>
      <c r="S13" s="47"/>
      <c r="T13" s="48"/>
      <c r="U13" s="48"/>
      <c r="V13" s="48"/>
      <c r="W13" s="48"/>
      <c r="X13" s="48"/>
      <c r="Y13" s="49"/>
      <c r="Z13" s="50"/>
    </row>
    <row r="14" spans="1:26" ht="33.75" customHeight="1" x14ac:dyDescent="0.25">
      <c r="A14" s="55">
        <v>3</v>
      </c>
      <c r="B14" s="46" t="s">
        <v>75</v>
      </c>
      <c r="C14" s="47">
        <f>I14</f>
        <v>7.2179607401369417</v>
      </c>
      <c r="D14" s="48"/>
      <c r="E14" s="48"/>
      <c r="F14" s="48"/>
      <c r="G14" s="48"/>
      <c r="H14" s="56"/>
      <c r="I14" s="49">
        <f>I30</f>
        <v>7.2179607401369417</v>
      </c>
      <c r="J14" s="50"/>
      <c r="K14" s="47">
        <f>Q14</f>
        <v>7.0441063840886864</v>
      </c>
      <c r="L14" s="48"/>
      <c r="M14" s="48"/>
      <c r="N14" s="48"/>
      <c r="O14" s="48"/>
      <c r="P14" s="48"/>
      <c r="Q14" s="49">
        <f>Q30</f>
        <v>7.0441063840886864</v>
      </c>
      <c r="R14" s="50"/>
      <c r="S14" s="47">
        <f>Y14</f>
        <v>7.3918150961851969</v>
      </c>
      <c r="T14" s="48"/>
      <c r="U14" s="48"/>
      <c r="V14" s="48"/>
      <c r="W14" s="48"/>
      <c r="X14" s="48"/>
      <c r="Y14" s="49">
        <f>Y30</f>
        <v>7.3918150961851969</v>
      </c>
      <c r="Z14" s="50"/>
    </row>
    <row r="15" spans="1:26" x14ac:dyDescent="0.25">
      <c r="A15" s="42"/>
      <c r="B15" s="51" t="s">
        <v>11</v>
      </c>
      <c r="C15" s="47"/>
      <c r="D15" s="48"/>
      <c r="E15" s="48"/>
      <c r="F15" s="48"/>
      <c r="G15" s="48"/>
      <c r="H15" s="48"/>
      <c r="I15" s="49"/>
      <c r="J15" s="50"/>
      <c r="K15" s="47"/>
      <c r="L15" s="48"/>
      <c r="M15" s="48"/>
      <c r="N15" s="48"/>
      <c r="O15" s="48"/>
      <c r="P15" s="48"/>
      <c r="Q15" s="49"/>
      <c r="R15" s="50"/>
      <c r="S15" s="47"/>
      <c r="T15" s="48"/>
      <c r="U15" s="48"/>
      <c r="V15" s="48"/>
      <c r="W15" s="48"/>
      <c r="X15" s="48"/>
      <c r="Y15" s="49"/>
      <c r="Z15" s="50"/>
    </row>
    <row r="16" spans="1:26" x14ac:dyDescent="0.25">
      <c r="A16" s="42" t="s">
        <v>29</v>
      </c>
      <c r="B16" s="51" t="s">
        <v>76</v>
      </c>
      <c r="C16" s="47"/>
      <c r="D16" s="48"/>
      <c r="E16" s="48"/>
      <c r="F16" s="48"/>
      <c r="G16" s="48"/>
      <c r="H16" s="48"/>
      <c r="I16" s="49"/>
      <c r="J16" s="50"/>
      <c r="K16" s="47"/>
      <c r="L16" s="48"/>
      <c r="M16" s="48"/>
      <c r="N16" s="48"/>
      <c r="O16" s="48"/>
      <c r="P16" s="48"/>
      <c r="Q16" s="49"/>
      <c r="R16" s="50"/>
      <c r="S16" s="47"/>
      <c r="T16" s="48"/>
      <c r="U16" s="48"/>
      <c r="V16" s="48"/>
      <c r="W16" s="48"/>
      <c r="X16" s="48"/>
      <c r="Y16" s="49"/>
      <c r="Z16" s="50"/>
    </row>
    <row r="17" spans="1:26" x14ac:dyDescent="0.25">
      <c r="A17" s="42" t="s">
        <v>31</v>
      </c>
      <c r="B17" s="51" t="s">
        <v>77</v>
      </c>
      <c r="C17" s="47"/>
      <c r="D17" s="48"/>
      <c r="E17" s="48"/>
      <c r="F17" s="48"/>
      <c r="G17" s="48"/>
      <c r="H17" s="48"/>
      <c r="I17" s="49"/>
      <c r="J17" s="50"/>
      <c r="K17" s="47"/>
      <c r="L17" s="48"/>
      <c r="M17" s="48"/>
      <c r="N17" s="48"/>
      <c r="O17" s="48"/>
      <c r="P17" s="48"/>
      <c r="Q17" s="49"/>
      <c r="R17" s="50"/>
      <c r="S17" s="47"/>
      <c r="T17" s="48"/>
      <c r="U17" s="48"/>
      <c r="V17" s="48"/>
      <c r="W17" s="48"/>
      <c r="X17" s="48"/>
      <c r="Y17" s="49"/>
      <c r="Z17" s="50"/>
    </row>
    <row r="18" spans="1:26" x14ac:dyDescent="0.25">
      <c r="A18" s="42" t="s">
        <v>33</v>
      </c>
      <c r="B18" s="51" t="s">
        <v>78</v>
      </c>
      <c r="C18" s="47"/>
      <c r="D18" s="48"/>
      <c r="E18" s="48"/>
      <c r="F18" s="48"/>
      <c r="G18" s="48"/>
      <c r="H18" s="48"/>
      <c r="I18" s="49"/>
      <c r="J18" s="50"/>
      <c r="K18" s="47"/>
      <c r="L18" s="48"/>
      <c r="M18" s="48"/>
      <c r="N18" s="48"/>
      <c r="O18" s="48"/>
      <c r="P18" s="48"/>
      <c r="Q18" s="49"/>
      <c r="R18" s="50"/>
      <c r="S18" s="47"/>
      <c r="T18" s="48"/>
      <c r="U18" s="48"/>
      <c r="V18" s="48"/>
      <c r="W18" s="48"/>
      <c r="X18" s="48"/>
      <c r="Y18" s="49"/>
      <c r="Z18" s="50"/>
    </row>
    <row r="19" spans="1:26" x14ac:dyDescent="0.25">
      <c r="A19" s="42" t="s">
        <v>35</v>
      </c>
      <c r="B19" s="51" t="s">
        <v>79</v>
      </c>
      <c r="C19" s="47"/>
      <c r="D19" s="48"/>
      <c r="E19" s="48"/>
      <c r="F19" s="48"/>
      <c r="G19" s="48"/>
      <c r="H19" s="48"/>
      <c r="I19" s="57"/>
      <c r="J19" s="50"/>
      <c r="K19" s="47"/>
      <c r="L19" s="48"/>
      <c r="M19" s="48"/>
      <c r="N19" s="48"/>
      <c r="O19" s="48"/>
      <c r="P19" s="48"/>
      <c r="Q19" s="57"/>
      <c r="R19" s="50"/>
      <c r="S19" s="47"/>
      <c r="T19" s="48"/>
      <c r="U19" s="48"/>
      <c r="V19" s="48"/>
      <c r="W19" s="48"/>
      <c r="X19" s="48"/>
      <c r="Y19" s="57"/>
      <c r="Z19" s="50"/>
    </row>
    <row r="20" spans="1:26" x14ac:dyDescent="0.25">
      <c r="A20" s="42" t="s">
        <v>37</v>
      </c>
      <c r="B20" s="51" t="s">
        <v>80</v>
      </c>
      <c r="C20" s="47"/>
      <c r="D20" s="48"/>
      <c r="E20" s="48"/>
      <c r="F20" s="48"/>
      <c r="G20" s="48"/>
      <c r="H20" s="48"/>
      <c r="I20" s="57"/>
      <c r="J20" s="50"/>
      <c r="K20" s="47"/>
      <c r="L20" s="48"/>
      <c r="M20" s="48"/>
      <c r="N20" s="48"/>
      <c r="O20" s="48"/>
      <c r="P20" s="48"/>
      <c r="Q20" s="57"/>
      <c r="R20" s="50"/>
      <c r="S20" s="47"/>
      <c r="T20" s="48"/>
      <c r="U20" s="48"/>
      <c r="V20" s="48"/>
      <c r="W20" s="48"/>
      <c r="X20" s="48"/>
      <c r="Y20" s="57"/>
      <c r="Z20" s="50"/>
    </row>
    <row r="21" spans="1:26" x14ac:dyDescent="0.25">
      <c r="A21" s="42" t="s">
        <v>39</v>
      </c>
      <c r="B21" s="51" t="s">
        <v>81</v>
      </c>
      <c r="C21" s="47">
        <f>I21</f>
        <v>7.2179607401369417</v>
      </c>
      <c r="D21" s="48"/>
      <c r="E21" s="48"/>
      <c r="F21" s="48"/>
      <c r="G21" s="48"/>
      <c r="H21" s="48"/>
      <c r="I21" s="49">
        <f>I14</f>
        <v>7.2179607401369417</v>
      </c>
      <c r="J21" s="50"/>
      <c r="K21" s="47">
        <f>Q21</f>
        <v>7.0441063840886864</v>
      </c>
      <c r="L21" s="48"/>
      <c r="M21" s="48"/>
      <c r="N21" s="48"/>
      <c r="O21" s="48"/>
      <c r="P21" s="48"/>
      <c r="Q21" s="49">
        <f>Q14</f>
        <v>7.0441063840886864</v>
      </c>
      <c r="R21" s="50"/>
      <c r="S21" s="47">
        <f>Y21</f>
        <v>7.3918150961851969</v>
      </c>
      <c r="T21" s="48"/>
      <c r="U21" s="48"/>
      <c r="V21" s="48"/>
      <c r="W21" s="48"/>
      <c r="X21" s="48"/>
      <c r="Y21" s="49">
        <f>Y14</f>
        <v>7.3918150961851969</v>
      </c>
      <c r="Z21" s="50"/>
    </row>
    <row r="22" spans="1:26" ht="51" customHeight="1" x14ac:dyDescent="0.25">
      <c r="A22" s="42">
        <v>4</v>
      </c>
      <c r="B22" s="46" t="s">
        <v>82</v>
      </c>
      <c r="C22" s="47">
        <f>J22</f>
        <v>9.7951556328736906</v>
      </c>
      <c r="D22" s="48"/>
      <c r="E22" s="48"/>
      <c r="F22" s="48"/>
      <c r="G22" s="48"/>
      <c r="H22" s="56"/>
      <c r="I22" s="49"/>
      <c r="J22" s="50">
        <f>J29</f>
        <v>9.7951556328736906</v>
      </c>
      <c r="K22" s="47">
        <f>R22</f>
        <v>1.8756536920985538</v>
      </c>
      <c r="L22" s="48"/>
      <c r="M22" s="48"/>
      <c r="N22" s="48"/>
      <c r="O22" s="48"/>
      <c r="P22" s="48"/>
      <c r="Q22" s="49"/>
      <c r="R22" s="50">
        <f>R29</f>
        <v>1.8756536920985538</v>
      </c>
      <c r="S22" s="47">
        <f>Z22</f>
        <v>3</v>
      </c>
      <c r="T22" s="48"/>
      <c r="U22" s="48"/>
      <c r="V22" s="48"/>
      <c r="W22" s="48"/>
      <c r="X22" s="48"/>
      <c r="Y22" s="49"/>
      <c r="Z22" s="50">
        <v>3</v>
      </c>
    </row>
    <row r="23" spans="1:26" x14ac:dyDescent="0.25">
      <c r="A23" s="42"/>
      <c r="B23" s="51" t="s">
        <v>11</v>
      </c>
      <c r="C23" s="47"/>
      <c r="D23" s="48"/>
      <c r="E23" s="48"/>
      <c r="F23" s="48"/>
      <c r="G23" s="48"/>
      <c r="H23" s="48"/>
      <c r="I23" s="49"/>
      <c r="J23" s="50"/>
      <c r="K23" s="47"/>
      <c r="L23" s="48"/>
      <c r="M23" s="48"/>
      <c r="N23" s="48"/>
      <c r="O23" s="48"/>
      <c r="P23" s="48"/>
      <c r="Q23" s="49"/>
      <c r="R23" s="50"/>
      <c r="S23" s="47"/>
      <c r="T23" s="48"/>
      <c r="U23" s="48"/>
      <c r="V23" s="48"/>
      <c r="W23" s="48"/>
      <c r="X23" s="48"/>
      <c r="Y23" s="49"/>
      <c r="Z23" s="50"/>
    </row>
    <row r="24" spans="1:26" x14ac:dyDescent="0.25">
      <c r="A24" s="42" t="s">
        <v>42</v>
      </c>
      <c r="B24" s="51" t="s">
        <v>83</v>
      </c>
      <c r="C24" s="47"/>
      <c r="D24" s="48"/>
      <c r="E24" s="48"/>
      <c r="F24" s="48"/>
      <c r="G24" s="48"/>
      <c r="H24" s="48"/>
      <c r="I24" s="49"/>
      <c r="J24" s="50"/>
      <c r="K24" s="47"/>
      <c r="L24" s="48"/>
      <c r="M24" s="48"/>
      <c r="N24" s="48"/>
      <c r="O24" s="48"/>
      <c r="P24" s="48"/>
      <c r="Q24" s="49"/>
      <c r="R24" s="50"/>
      <c r="S24" s="47"/>
      <c r="T24" s="48"/>
      <c r="U24" s="48"/>
      <c r="V24" s="48"/>
      <c r="W24" s="48"/>
      <c r="X24" s="48"/>
      <c r="Y24" s="49"/>
      <c r="Z24" s="50"/>
    </row>
    <row r="25" spans="1:26" x14ac:dyDescent="0.25">
      <c r="A25" s="42" t="s">
        <v>44</v>
      </c>
      <c r="B25" s="51" t="s">
        <v>84</v>
      </c>
      <c r="C25" s="47"/>
      <c r="D25" s="48"/>
      <c r="E25" s="48"/>
      <c r="F25" s="48"/>
      <c r="G25" s="48"/>
      <c r="H25" s="48"/>
      <c r="I25" s="49"/>
      <c r="J25" s="50"/>
      <c r="K25" s="47"/>
      <c r="L25" s="48"/>
      <c r="M25" s="48"/>
      <c r="N25" s="48"/>
      <c r="O25" s="48"/>
      <c r="P25" s="48"/>
      <c r="Q25" s="49"/>
      <c r="R25" s="50"/>
      <c r="S25" s="47"/>
      <c r="T25" s="48"/>
      <c r="U25" s="48"/>
      <c r="V25" s="48"/>
      <c r="W25" s="48"/>
      <c r="X25" s="48"/>
      <c r="Y25" s="49"/>
      <c r="Z25" s="50"/>
    </row>
    <row r="26" spans="1:26" x14ac:dyDescent="0.25">
      <c r="A26" s="42" t="s">
        <v>46</v>
      </c>
      <c r="B26" s="51" t="s">
        <v>85</v>
      </c>
      <c r="C26" s="47"/>
      <c r="D26" s="48"/>
      <c r="E26" s="48"/>
      <c r="F26" s="48"/>
      <c r="G26" s="48"/>
      <c r="H26" s="48"/>
      <c r="I26" s="49"/>
      <c r="J26" s="50"/>
      <c r="K26" s="47"/>
      <c r="L26" s="48"/>
      <c r="M26" s="48"/>
      <c r="N26" s="48"/>
      <c r="O26" s="48"/>
      <c r="P26" s="48"/>
      <c r="Q26" s="49"/>
      <c r="R26" s="50"/>
      <c r="S26" s="47"/>
      <c r="T26" s="48"/>
      <c r="U26" s="48"/>
      <c r="V26" s="48"/>
      <c r="W26" s="48"/>
      <c r="X26" s="48"/>
      <c r="Y26" s="49"/>
      <c r="Z26" s="50"/>
    </row>
    <row r="27" spans="1:26" x14ac:dyDescent="0.25">
      <c r="A27" s="42" t="s">
        <v>48</v>
      </c>
      <c r="B27" s="51" t="s">
        <v>86</v>
      </c>
      <c r="C27" s="47"/>
      <c r="D27" s="48"/>
      <c r="E27" s="48"/>
      <c r="F27" s="48"/>
      <c r="G27" s="48"/>
      <c r="H27" s="48"/>
      <c r="I27" s="49"/>
      <c r="J27" s="50"/>
      <c r="K27" s="47"/>
      <c r="L27" s="48"/>
      <c r="M27" s="48"/>
      <c r="N27" s="48"/>
      <c r="O27" s="48"/>
      <c r="P27" s="48"/>
      <c r="Q27" s="49"/>
      <c r="R27" s="50"/>
      <c r="S27" s="47"/>
      <c r="T27" s="48"/>
      <c r="U27" s="48"/>
      <c r="V27" s="48"/>
      <c r="W27" s="48"/>
      <c r="X27" s="48"/>
      <c r="Y27" s="49"/>
      <c r="Z27" s="50"/>
    </row>
    <row r="28" spans="1:26" x14ac:dyDescent="0.25">
      <c r="A28" s="42" t="s">
        <v>50</v>
      </c>
      <c r="B28" s="51" t="s">
        <v>87</v>
      </c>
      <c r="C28" s="47"/>
      <c r="D28" s="48"/>
      <c r="E28" s="48"/>
      <c r="F28" s="48"/>
      <c r="G28" s="48"/>
      <c r="H28" s="48"/>
      <c r="I28" s="49"/>
      <c r="J28" s="50"/>
      <c r="K28" s="47"/>
      <c r="L28" s="48"/>
      <c r="M28" s="48"/>
      <c r="N28" s="48"/>
      <c r="O28" s="48"/>
      <c r="P28" s="48"/>
      <c r="Q28" s="49"/>
      <c r="R28" s="50"/>
      <c r="S28" s="47"/>
      <c r="T28" s="48"/>
      <c r="U28" s="48"/>
      <c r="V28" s="48"/>
      <c r="W28" s="48"/>
      <c r="X28" s="48"/>
      <c r="Y28" s="49"/>
      <c r="Z28" s="50"/>
    </row>
    <row r="29" spans="1:26" x14ac:dyDescent="0.25">
      <c r="A29" s="42" t="s">
        <v>52</v>
      </c>
      <c r="B29" s="51" t="s">
        <v>88</v>
      </c>
      <c r="C29" s="47">
        <f>J29</f>
        <v>9.7951556328736906</v>
      </c>
      <c r="D29" s="48"/>
      <c r="E29" s="48"/>
      <c r="F29" s="48"/>
      <c r="G29" s="48"/>
      <c r="H29" s="58"/>
      <c r="I29" s="49"/>
      <c r="J29" s="50">
        <f>J31+J32</f>
        <v>9.7951556328736906</v>
      </c>
      <c r="K29" s="47">
        <f>R29</f>
        <v>1.8756536920985538</v>
      </c>
      <c r="L29" s="48"/>
      <c r="M29" s="48"/>
      <c r="N29" s="48"/>
      <c r="O29" s="48"/>
      <c r="P29" s="48"/>
      <c r="Q29" s="49"/>
      <c r="R29" s="50">
        <f>Q30-Q31-Q32</f>
        <v>1.8756536920985538</v>
      </c>
      <c r="S29" s="47">
        <v>3</v>
      </c>
      <c r="T29" s="48"/>
      <c r="U29" s="48"/>
      <c r="V29" s="48"/>
      <c r="W29" s="48"/>
      <c r="X29" s="48"/>
      <c r="Y29" s="49"/>
      <c r="Z29" s="50">
        <v>3</v>
      </c>
    </row>
    <row r="30" spans="1:26" ht="26.25" x14ac:dyDescent="0.25">
      <c r="A30" s="44" t="s">
        <v>54</v>
      </c>
      <c r="B30" s="46" t="s">
        <v>89</v>
      </c>
      <c r="C30" s="68">
        <v>7.2179607401369417</v>
      </c>
      <c r="D30" s="49"/>
      <c r="E30" s="49"/>
      <c r="F30" s="49"/>
      <c r="G30" s="49"/>
      <c r="H30" s="69"/>
      <c r="I30" s="49">
        <v>7.2179607401369417</v>
      </c>
      <c r="J30" s="50"/>
      <c r="K30" s="68">
        <v>7.0441063840886864</v>
      </c>
      <c r="L30" s="49"/>
      <c r="M30" s="49"/>
      <c r="N30" s="49"/>
      <c r="O30" s="49"/>
      <c r="P30" s="69"/>
      <c r="Q30" s="49">
        <v>7.0441063840886864</v>
      </c>
      <c r="R30" s="50"/>
      <c r="S30" s="68">
        <v>7.3918150961851969</v>
      </c>
      <c r="T30" s="49"/>
      <c r="U30" s="49"/>
      <c r="V30" s="49"/>
      <c r="W30" s="49"/>
      <c r="X30" s="69"/>
      <c r="Y30" s="49">
        <v>7.3918150961851969</v>
      </c>
      <c r="Z30" s="50"/>
    </row>
    <row r="31" spans="1:26" ht="51" customHeight="1" x14ac:dyDescent="0.25">
      <c r="A31" s="44" t="s">
        <v>56</v>
      </c>
      <c r="B31" s="59" t="s">
        <v>90</v>
      </c>
      <c r="C31" s="70">
        <v>6.8293656928594721</v>
      </c>
      <c r="D31" s="49"/>
      <c r="E31" s="49"/>
      <c r="F31" s="49"/>
      <c r="G31" s="49"/>
      <c r="H31" s="69"/>
      <c r="I31" s="49">
        <v>4.1714295989566352</v>
      </c>
      <c r="J31" s="50">
        <v>2.6579360939028369</v>
      </c>
      <c r="K31" s="68">
        <v>6.883831014020215</v>
      </c>
      <c r="L31" s="49"/>
      <c r="M31" s="49"/>
      <c r="N31" s="49"/>
      <c r="O31" s="49"/>
      <c r="P31" s="69"/>
      <c r="Q31" s="49">
        <v>4.2532587936093904</v>
      </c>
      <c r="R31" s="50">
        <v>2.6305722204108251</v>
      </c>
      <c r="S31" s="68">
        <v>6.7749003716987284</v>
      </c>
      <c r="T31" s="49"/>
      <c r="U31" s="49"/>
      <c r="V31" s="49"/>
      <c r="W31" s="49"/>
      <c r="X31" s="69"/>
      <c r="Y31" s="49">
        <v>4.0896004043038801</v>
      </c>
      <c r="Z31" s="50">
        <v>2.6852999673948483</v>
      </c>
    </row>
    <row r="32" spans="1:26" ht="36.75" x14ac:dyDescent="0.25">
      <c r="A32" s="44" t="s">
        <v>58</v>
      </c>
      <c r="B32" s="60" t="s">
        <v>91</v>
      </c>
      <c r="C32" s="68">
        <v>5.3837144022280992</v>
      </c>
      <c r="D32" s="49"/>
      <c r="E32" s="49"/>
      <c r="F32" s="49"/>
      <c r="G32" s="49"/>
      <c r="H32" s="69"/>
      <c r="I32" s="49">
        <v>2.553512672890689</v>
      </c>
      <c r="J32" s="50">
        <v>7.1372195389708546</v>
      </c>
      <c r="K32" s="68">
        <v>2.2752951273862458</v>
      </c>
      <c r="L32" s="49"/>
      <c r="M32" s="49"/>
      <c r="N32" s="49"/>
      <c r="O32" s="49"/>
      <c r="P32" s="69"/>
      <c r="Q32" s="49">
        <v>0.91519389838074205</v>
      </c>
      <c r="R32" s="50">
        <v>3.5140738154022957</v>
      </c>
      <c r="S32" s="68">
        <v>8.3459145889776352</v>
      </c>
      <c r="T32" s="49"/>
      <c r="U32" s="49"/>
      <c r="V32" s="49"/>
      <c r="W32" s="49"/>
      <c r="X32" s="69"/>
      <c r="Y32" s="49">
        <v>4.1147654353757428</v>
      </c>
      <c r="Z32" s="50">
        <v>10.432041340521844</v>
      </c>
    </row>
    <row r="33" spans="1:26" ht="47.25" customHeight="1" thickBot="1" x14ac:dyDescent="0.3">
      <c r="A33" s="61" t="s">
        <v>60</v>
      </c>
      <c r="B33" s="62" t="s">
        <v>92</v>
      </c>
      <c r="C33" s="71">
        <v>14.97</v>
      </c>
      <c r="D33" s="64"/>
      <c r="E33" s="64"/>
      <c r="F33" s="64"/>
      <c r="G33" s="64"/>
      <c r="H33" s="63"/>
      <c r="I33" s="64">
        <v>6.48</v>
      </c>
      <c r="J33" s="65">
        <v>8.49</v>
      </c>
      <c r="K33" s="71">
        <v>7.4850000000000003</v>
      </c>
      <c r="L33" s="64"/>
      <c r="M33" s="64"/>
      <c r="N33" s="64"/>
      <c r="O33" s="64"/>
      <c r="P33" s="63"/>
      <c r="Q33" s="64">
        <v>3.24</v>
      </c>
      <c r="R33" s="65">
        <v>4.2450000000000001</v>
      </c>
      <c r="S33" s="71">
        <v>7.4850000000000003</v>
      </c>
      <c r="T33" s="64"/>
      <c r="U33" s="64"/>
      <c r="V33" s="64"/>
      <c r="W33" s="64"/>
      <c r="X33" s="63"/>
      <c r="Y33" s="64">
        <v>3.24</v>
      </c>
      <c r="Z33" s="65">
        <v>4.2450000000000001</v>
      </c>
    </row>
    <row r="37" spans="1:26" x14ac:dyDescent="0.25">
      <c r="I37" s="67"/>
      <c r="J37" s="66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Баланс ЭЭ факт 2018</vt:lpstr>
      <vt:lpstr>Баланс мощности факт 2018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2019-02-12T12:21:30Z</dcterms:modified>
</cp:coreProperties>
</file>