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215" windowHeight="10620" tabRatio="614"/>
  </bookViews>
  <sheets>
    <sheet name="2019" sheetId="6" r:id="rId1"/>
  </sheets>
  <calcPr calcId="152511"/>
</workbook>
</file>

<file path=xl/calcChain.xml><?xml version="1.0" encoding="utf-8"?>
<calcChain xmlns="http://schemas.openxmlformats.org/spreadsheetml/2006/main">
  <c r="BF5" i="6" l="1"/>
  <c r="BF6" i="6"/>
  <c r="BF7" i="6"/>
  <c r="BF8" i="6"/>
  <c r="BF9" i="6"/>
  <c r="BF10" i="6"/>
  <c r="BF11" i="6"/>
  <c r="BF12" i="6"/>
  <c r="BF14" i="6"/>
  <c r="BF15" i="6"/>
  <c r="BF17" i="6"/>
  <c r="BF18" i="6"/>
  <c r="BF19" i="6"/>
  <c r="BF20" i="6"/>
  <c r="BB15" i="6"/>
  <c r="BB16" i="6"/>
  <c r="BB14" i="6"/>
  <c r="BB9" i="6" l="1"/>
  <c r="BB11" i="6" l="1"/>
  <c r="BB12" i="6"/>
  <c r="BB10" i="6"/>
  <c r="BF4" i="6" l="1"/>
  <c r="BB7" i="6" l="1"/>
  <c r="BB6" i="6"/>
  <c r="BB8" i="6"/>
  <c r="BB5" i="6" l="1"/>
  <c r="L17" i="6"/>
  <c r="L20" i="6"/>
  <c r="L19" i="6"/>
  <c r="L18" i="6"/>
  <c r="AV20" i="6"/>
  <c r="AV19" i="6"/>
  <c r="AV18" i="6"/>
  <c r="AV17" i="6" s="1"/>
  <c r="AP20" i="6"/>
  <c r="AP19" i="6"/>
  <c r="AP18" i="6"/>
  <c r="AP17" i="6" s="1"/>
  <c r="AJ20" i="6"/>
  <c r="AJ19" i="6"/>
  <c r="AJ18" i="6"/>
  <c r="AD20" i="6"/>
  <c r="AD19" i="6"/>
  <c r="AD18" i="6"/>
  <c r="AD17" i="6" s="1"/>
  <c r="AJ17" i="6"/>
  <c r="X17" i="6"/>
  <c r="X20" i="6"/>
  <c r="X19" i="6"/>
  <c r="X18" i="6"/>
  <c r="R20" i="6"/>
  <c r="R19" i="6"/>
  <c r="R18" i="6"/>
  <c r="R17" i="6" s="1"/>
  <c r="AV16" i="6" l="1"/>
  <c r="AP16" i="6"/>
  <c r="AJ16" i="6"/>
  <c r="AD16" i="6"/>
  <c r="X16" i="6"/>
  <c r="R16" i="6"/>
  <c r="L16" i="6"/>
  <c r="F16" i="6"/>
  <c r="AV15" i="6"/>
  <c r="AP15" i="6"/>
  <c r="AJ15" i="6"/>
  <c r="AD15" i="6"/>
  <c r="X15" i="6"/>
  <c r="R15" i="6"/>
  <c r="L15" i="6"/>
  <c r="F15" i="6"/>
  <c r="AV14" i="6"/>
  <c r="AP14" i="6"/>
  <c r="AJ14" i="6"/>
  <c r="AD14" i="6"/>
  <c r="X14" i="6"/>
  <c r="R14" i="6"/>
  <c r="L14" i="6"/>
  <c r="F14" i="6"/>
  <c r="BF16" i="6" l="1"/>
  <c r="AV12" i="6"/>
  <c r="AV9" i="6" s="1"/>
  <c r="AV11" i="6"/>
  <c r="AV10" i="6"/>
  <c r="AP12" i="6"/>
  <c r="AP11" i="6"/>
  <c r="AP10" i="6"/>
  <c r="AP9" i="6" s="1"/>
  <c r="AJ12" i="6"/>
  <c r="AJ11" i="6"/>
  <c r="AJ10" i="6"/>
  <c r="AD12" i="6"/>
  <c r="AD11" i="6"/>
  <c r="AD10" i="6"/>
  <c r="X12" i="6"/>
  <c r="X9" i="6" s="1"/>
  <c r="X11" i="6"/>
  <c r="X10" i="6"/>
  <c r="R12" i="6"/>
  <c r="R11" i="6"/>
  <c r="R10" i="6"/>
  <c r="R9" i="6" l="1"/>
  <c r="AJ9" i="6"/>
  <c r="AD9" i="6"/>
  <c r="L12" i="6"/>
  <c r="L9" i="6" s="1"/>
  <c r="L11" i="6"/>
  <c r="L10" i="6"/>
  <c r="AV8" i="6" l="1"/>
  <c r="AV7" i="6"/>
  <c r="AV6" i="6"/>
  <c r="AP8" i="6"/>
  <c r="AP7" i="6"/>
  <c r="AP6" i="6"/>
  <c r="AP5" i="6" s="1"/>
  <c r="AJ8" i="6"/>
  <c r="AJ7" i="6"/>
  <c r="AJ6" i="6"/>
  <c r="AJ5" i="6" s="1"/>
  <c r="AD8" i="6"/>
  <c r="AD7" i="6"/>
  <c r="AD6" i="6"/>
  <c r="AD5" i="6" s="1"/>
  <c r="X8" i="6"/>
  <c r="X7" i="6"/>
  <c r="X6" i="6"/>
  <c r="X5" i="6" s="1"/>
  <c r="R8" i="6"/>
  <c r="R7" i="6"/>
  <c r="R6" i="6"/>
  <c r="L8" i="6"/>
  <c r="L7" i="6"/>
  <c r="L6" i="6"/>
  <c r="L5" i="6"/>
  <c r="F6" i="6"/>
  <c r="F7" i="6"/>
  <c r="F8" i="6"/>
  <c r="F10" i="6"/>
  <c r="F11" i="6"/>
  <c r="F12" i="6"/>
  <c r="F18" i="6"/>
  <c r="F19" i="6"/>
  <c r="F20" i="6"/>
  <c r="R5" i="6" l="1"/>
  <c r="AV5" i="6"/>
  <c r="F13" i="6"/>
  <c r="BF13" i="6" s="1"/>
  <c r="F5" i="6"/>
  <c r="F17" i="6"/>
  <c r="F9" i="6"/>
</calcChain>
</file>

<file path=xl/sharedStrings.xml><?xml version="1.0" encoding="utf-8"?>
<sst xmlns="http://schemas.openxmlformats.org/spreadsheetml/2006/main" count="112" uniqueCount="37">
  <si>
    <t>ВН</t>
  </si>
  <si>
    <t>СНI</t>
  </si>
  <si>
    <t>СНII</t>
  </si>
  <si>
    <t>НН</t>
  </si>
  <si>
    <t>потребители</t>
  </si>
  <si>
    <t>I квартал</t>
  </si>
  <si>
    <t>II квартал</t>
  </si>
  <si>
    <t>III квартал</t>
  </si>
  <si>
    <t>IV квартал</t>
  </si>
  <si>
    <t>класс напряжения</t>
  </si>
  <si>
    <t>-</t>
  </si>
  <si>
    <t>Всего по ООО "КСК" потребители с установленной мощностью свыше           670 кВА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</si>
  <si>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</si>
  <si>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</si>
  <si>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</si>
  <si>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</si>
  <si>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</si>
  <si>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</si>
  <si>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</si>
  <si>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</si>
  <si>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</si>
  <si>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</si>
  <si>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</si>
  <si>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</si>
  <si>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Pmax</t>
  </si>
  <si>
    <t>Рфакт</t>
  </si>
  <si>
    <t>Ррезерв.</t>
  </si>
  <si>
    <t xml:space="preserve"> ООО "Спектр-НН" ТЦ "Крым"             Рмах=1993 кВт</t>
  </si>
  <si>
    <t xml:space="preserve"> ООО "Спектр"  ТЦ "Ганза"                Рмах=1200 кВт</t>
  </si>
  <si>
    <t xml:space="preserve"> ООО "Спектр" ТЦ "Верхнепечерский"   Рмах=700 кВт</t>
  </si>
  <si>
    <t>ООО "Спектр-НН" ТЦ "Бурнаковский"    Рмах=860 кВт</t>
  </si>
  <si>
    <t xml:space="preserve"> ООО "Спектр-НН" ТЦ "Водный мир"    Рмах=788 кВт</t>
  </si>
  <si>
    <t xml:space="preserve"> ООО "Завод крупнопанельного домостроения-70"     Рмах=2690 кВт</t>
  </si>
  <si>
    <t xml:space="preserve"> Закрытое акционерное общество  "ГОТХ" (3021\1\2)                                          Рмах=1900 кВт</t>
  </si>
  <si>
    <t xml:space="preserve"> ООО "Спектр-НН" ТЦ "Порт Артур"    Рмах=821 кВт</t>
  </si>
  <si>
    <t>ООО "Спектр-НН" ТЦ № 36 Бурнаковский №3 Рмах=680 кВт</t>
  </si>
  <si>
    <t>Информация о величине резервируемой максимальной мощности кВт,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среднее значение за квартал в разбивке по уровням напряжения за 1 кв.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</si>
</sst>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8" tint="0.7999816888943144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7" xfId="0" applyFont="1" applyFill="1" applyBorder="1" applyAlignment="1">
      <alignment horizontal="center" vertical="center"/>
    </xf>
    <xf numFmtId="1" fontId="0" fillId="0" borderId="6" xfId="0" applyNumberFormat="1" applyFill="1" applyBorder="1"/>
    <xf numFmtId="1" fontId="3" fillId="0" borderId="6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0" fillId="0" borderId="1" xfId="0" applyNumberFormat="1" applyFill="1" applyBorder="1"/>
    <xf numFmtId="1" fontId="4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0"/>
  <sheetViews>
    <sheetView tabSelected="1" zoomScale="85" zoomScaleNormal="85" workbookViewId="0">
      <pane ySplit="1" topLeftCell="A2" activePane="bottomLeft" state="frozen"/>
      <selection pane="bottomLeft" activeCell="P16" sqref="P16"/>
    </sheetView>
  </sheetViews>
  <sheetFormatPr defaultRowHeight="15" x14ac:dyDescent="0.25"/>
  <cols>
    <col min="1" max="1" width="23.5703125" style="4" customWidth="1"/>
    <col min="2" max="40" width="9.140625" style="4"/>
    <col min="41" max="41" width="15.7109375" style="4" customWidth="1"/>
    <col min="42" max="57" width="9.140625" style="4"/>
    <col min="58" max="58" width="14" style="4" customWidth="1"/>
    <col min="59" max="16384" width="9.140625" style="4"/>
  </cols>
  <sheetData>
    <row r="1" spans="1:61" ht="99" customHeight="1" x14ac:dyDescent="0.25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</row>
    <row r="2" spans="1:61" ht="80.25" customHeight="1" x14ac:dyDescent="0.25">
      <c r="A2" s="5" t="s">
        <v>4</v>
      </c>
      <c r="B2" s="17" t="s">
        <v>33</v>
      </c>
      <c r="C2" s="18"/>
      <c r="D2" s="18"/>
      <c r="E2" s="18"/>
      <c r="F2" s="18"/>
      <c r="G2" s="19"/>
      <c r="H2" s="17" t="s">
        <v>32</v>
      </c>
      <c r="I2" s="18"/>
      <c r="J2" s="18"/>
      <c r="K2" s="18"/>
      <c r="L2" s="18"/>
      <c r="M2" s="19"/>
      <c r="N2" s="17" t="s">
        <v>28</v>
      </c>
      <c r="O2" s="18"/>
      <c r="P2" s="18"/>
      <c r="Q2" s="18"/>
      <c r="R2" s="18"/>
      <c r="S2" s="19"/>
      <c r="T2" s="17" t="s">
        <v>27</v>
      </c>
      <c r="U2" s="18"/>
      <c r="V2" s="18"/>
      <c r="W2" s="18"/>
      <c r="X2" s="18"/>
      <c r="Y2" s="19"/>
      <c r="Z2" s="17" t="s">
        <v>29</v>
      </c>
      <c r="AA2" s="18"/>
      <c r="AB2" s="18"/>
      <c r="AC2" s="18"/>
      <c r="AD2" s="18"/>
      <c r="AE2" s="19"/>
      <c r="AF2" s="17" t="s">
        <v>30</v>
      </c>
      <c r="AG2" s="18"/>
      <c r="AH2" s="18"/>
      <c r="AI2" s="18"/>
      <c r="AJ2" s="18"/>
      <c r="AK2" s="19"/>
      <c r="AL2" s="17" t="s">
        <v>34</v>
      </c>
      <c r="AM2" s="18"/>
      <c r="AN2" s="18"/>
      <c r="AO2" s="18"/>
      <c r="AP2" s="18"/>
      <c r="AQ2" s="19"/>
      <c r="AR2" s="17" t="s">
        <v>31</v>
      </c>
      <c r="AS2" s="18"/>
      <c r="AT2" s="18"/>
      <c r="AU2" s="18"/>
      <c r="AV2" s="18"/>
      <c r="AW2" s="19"/>
      <c r="AX2" s="17" t="s">
        <v>35</v>
      </c>
      <c r="AY2" s="18"/>
      <c r="AZ2" s="18"/>
      <c r="BA2" s="18"/>
      <c r="BB2" s="18"/>
      <c r="BC2" s="19"/>
      <c r="BD2" s="17" t="s">
        <v>11</v>
      </c>
      <c r="BE2" s="18"/>
      <c r="BF2" s="18"/>
      <c r="BG2" s="20"/>
    </row>
    <row r="3" spans="1:61" ht="15.75" x14ac:dyDescent="0.25">
      <c r="A3" s="5" t="s">
        <v>9</v>
      </c>
      <c r="B3" s="1" t="s">
        <v>0</v>
      </c>
      <c r="C3" s="1" t="s">
        <v>1</v>
      </c>
      <c r="D3" s="14" t="s">
        <v>2</v>
      </c>
      <c r="E3" s="15"/>
      <c r="F3" s="16"/>
      <c r="G3" s="1" t="s">
        <v>3</v>
      </c>
      <c r="H3" s="1" t="s">
        <v>0</v>
      </c>
      <c r="I3" s="1" t="s">
        <v>1</v>
      </c>
      <c r="J3" s="14" t="s">
        <v>2</v>
      </c>
      <c r="K3" s="15"/>
      <c r="L3" s="16"/>
      <c r="M3" s="1" t="s">
        <v>3</v>
      </c>
      <c r="N3" s="1" t="s">
        <v>0</v>
      </c>
      <c r="O3" s="1" t="s">
        <v>1</v>
      </c>
      <c r="P3" s="14" t="s">
        <v>2</v>
      </c>
      <c r="Q3" s="15"/>
      <c r="R3" s="16"/>
      <c r="S3" s="1" t="s">
        <v>3</v>
      </c>
      <c r="T3" s="1" t="s">
        <v>0</v>
      </c>
      <c r="U3" s="1" t="s">
        <v>1</v>
      </c>
      <c r="V3" s="14" t="s">
        <v>2</v>
      </c>
      <c r="W3" s="15"/>
      <c r="X3" s="16"/>
      <c r="Y3" s="1" t="s">
        <v>3</v>
      </c>
      <c r="Z3" s="1" t="s">
        <v>0</v>
      </c>
      <c r="AA3" s="1" t="s">
        <v>1</v>
      </c>
      <c r="AB3" s="14" t="s">
        <v>2</v>
      </c>
      <c r="AC3" s="15"/>
      <c r="AD3" s="16"/>
      <c r="AE3" s="1" t="s">
        <v>3</v>
      </c>
      <c r="AF3" s="1" t="s">
        <v>0</v>
      </c>
      <c r="AG3" s="1" t="s">
        <v>1</v>
      </c>
      <c r="AH3" s="14" t="s">
        <v>2</v>
      </c>
      <c r="AI3" s="15"/>
      <c r="AJ3" s="16"/>
      <c r="AK3" s="1" t="s">
        <v>3</v>
      </c>
      <c r="AL3" s="1" t="s">
        <v>0</v>
      </c>
      <c r="AM3" s="1" t="s">
        <v>1</v>
      </c>
      <c r="AN3" s="14" t="s">
        <v>2</v>
      </c>
      <c r="AO3" s="15"/>
      <c r="AP3" s="16"/>
      <c r="AQ3" s="1" t="s">
        <v>3</v>
      </c>
      <c r="AR3" s="1" t="s">
        <v>0</v>
      </c>
      <c r="AS3" s="1" t="s">
        <v>1</v>
      </c>
      <c r="AT3" s="14" t="s">
        <v>2</v>
      </c>
      <c r="AU3" s="15"/>
      <c r="AV3" s="16"/>
      <c r="AW3" s="1" t="s">
        <v>3</v>
      </c>
      <c r="AX3" s="1" t="s">
        <v>0</v>
      </c>
      <c r="AY3" s="1" t="s">
        <v>1</v>
      </c>
      <c r="AZ3" s="14" t="s">
        <v>2</v>
      </c>
      <c r="BA3" s="15"/>
      <c r="BB3" s="16"/>
      <c r="BC3" s="1" t="s">
        <v>3</v>
      </c>
      <c r="BD3" s="1" t="s">
        <v>0</v>
      </c>
      <c r="BE3" s="1" t="s">
        <v>1</v>
      </c>
      <c r="BF3" s="1" t="s">
        <v>2</v>
      </c>
      <c r="BG3" s="2" t="s">
        <v>3</v>
      </c>
    </row>
    <row r="4" spans="1:61" ht="15.75" x14ac:dyDescent="0.25">
      <c r="A4" s="5"/>
      <c r="B4" s="1"/>
      <c r="C4" s="1"/>
      <c r="D4" s="1" t="s">
        <v>24</v>
      </c>
      <c r="E4" s="1" t="s">
        <v>25</v>
      </c>
      <c r="F4" s="1" t="s">
        <v>26</v>
      </c>
      <c r="G4" s="1"/>
      <c r="H4" s="1"/>
      <c r="I4" s="1"/>
      <c r="J4" s="1" t="s">
        <v>24</v>
      </c>
      <c r="K4" s="1" t="s">
        <v>25</v>
      </c>
      <c r="L4" s="1" t="s">
        <v>26</v>
      </c>
      <c r="M4" s="1"/>
      <c r="N4" s="1"/>
      <c r="O4" s="1"/>
      <c r="P4" s="1" t="s">
        <v>24</v>
      </c>
      <c r="Q4" s="1" t="s">
        <v>25</v>
      </c>
      <c r="R4" s="1" t="s">
        <v>26</v>
      </c>
      <c r="S4" s="1"/>
      <c r="T4" s="1"/>
      <c r="U4" s="1"/>
      <c r="V4" s="1" t="s">
        <v>24</v>
      </c>
      <c r="W4" s="1" t="s">
        <v>25</v>
      </c>
      <c r="X4" s="1" t="s">
        <v>26</v>
      </c>
      <c r="Y4" s="1"/>
      <c r="Z4" s="1"/>
      <c r="AA4" s="1"/>
      <c r="AB4" s="1" t="s">
        <v>24</v>
      </c>
      <c r="AC4" s="1" t="s">
        <v>25</v>
      </c>
      <c r="AD4" s="1" t="s">
        <v>26</v>
      </c>
      <c r="AE4" s="1"/>
      <c r="AF4" s="1"/>
      <c r="AG4" s="1"/>
      <c r="AH4" s="1" t="s">
        <v>24</v>
      </c>
      <c r="AI4" s="1" t="s">
        <v>25</v>
      </c>
      <c r="AJ4" s="1" t="s">
        <v>26</v>
      </c>
      <c r="AK4" s="1"/>
      <c r="AL4" s="1"/>
      <c r="AM4" s="1"/>
      <c r="AN4" s="1" t="s">
        <v>24</v>
      </c>
      <c r="AO4" s="1" t="s">
        <v>25</v>
      </c>
      <c r="AP4" s="1" t="s">
        <v>26</v>
      </c>
      <c r="AQ4" s="1"/>
      <c r="AR4" s="1"/>
      <c r="AS4" s="1"/>
      <c r="AT4" s="1" t="s">
        <v>24</v>
      </c>
      <c r="AU4" s="1" t="s">
        <v>25</v>
      </c>
      <c r="AV4" s="1" t="s">
        <v>26</v>
      </c>
      <c r="AW4" s="1"/>
      <c r="AX4" s="1"/>
      <c r="AY4" s="1"/>
      <c r="AZ4" s="1" t="s">
        <v>24</v>
      </c>
      <c r="BA4" s="1" t="s">
        <v>25</v>
      </c>
      <c r="BB4" s="1" t="s">
        <v>26</v>
      </c>
      <c r="BC4" s="1"/>
      <c r="BD4" s="1"/>
      <c r="BE4" s="1"/>
      <c r="BF4" s="12">
        <f>D5+J5+P5+V5+AB5+AH5+AN5+AT5+AZ5</f>
        <v>11632</v>
      </c>
      <c r="BG4" s="2"/>
    </row>
    <row r="5" spans="1:61" ht="15.75" x14ac:dyDescent="0.25">
      <c r="A5" s="5" t="s">
        <v>5</v>
      </c>
      <c r="B5" s="3"/>
      <c r="C5" s="3"/>
      <c r="D5" s="6">
        <v>1900</v>
      </c>
      <c r="E5" s="3"/>
      <c r="F5" s="3">
        <f>AVERAGE(F6:F8)</f>
        <v>1767.6666666666667</v>
      </c>
      <c r="G5" s="3"/>
      <c r="H5" s="3"/>
      <c r="I5" s="3"/>
      <c r="J5" s="7">
        <v>2690</v>
      </c>
      <c r="K5" s="3"/>
      <c r="L5" s="3">
        <f>AVERAGE(L6:L8)</f>
        <v>2331.6666666666665</v>
      </c>
      <c r="M5" s="3"/>
      <c r="N5" s="3"/>
      <c r="O5" s="3"/>
      <c r="P5" s="7">
        <v>1200</v>
      </c>
      <c r="Q5" s="3"/>
      <c r="R5" s="3">
        <f>AVERAGE(R6:R8)</f>
        <v>802.11266666666677</v>
      </c>
      <c r="S5" s="3"/>
      <c r="T5" s="3"/>
      <c r="U5" s="3"/>
      <c r="V5" s="7">
        <v>1993</v>
      </c>
      <c r="W5" s="3"/>
      <c r="X5" s="3">
        <f>AVERAGE(X6:X8)</f>
        <v>1257.8606666666667</v>
      </c>
      <c r="Y5" s="3"/>
      <c r="Z5" s="3"/>
      <c r="AA5" s="3"/>
      <c r="AB5" s="7">
        <v>700</v>
      </c>
      <c r="AC5" s="3"/>
      <c r="AD5" s="3">
        <f>AVERAGE(AD6:AD8)</f>
        <v>539.70533333333333</v>
      </c>
      <c r="AE5" s="3"/>
      <c r="AF5" s="3"/>
      <c r="AG5" s="3"/>
      <c r="AH5" s="7">
        <v>860</v>
      </c>
      <c r="AI5" s="3"/>
      <c r="AJ5" s="3">
        <f>AVERAGE(AJ6:AJ8)</f>
        <v>603.6586666666667</v>
      </c>
      <c r="AK5" s="3"/>
      <c r="AL5" s="3"/>
      <c r="AM5" s="3"/>
      <c r="AN5" s="3">
        <v>821</v>
      </c>
      <c r="AO5" s="3"/>
      <c r="AP5" s="3">
        <f>AVERAGE(AP6:AP8)</f>
        <v>703.21766666666679</v>
      </c>
      <c r="AQ5" s="3"/>
      <c r="AR5" s="3"/>
      <c r="AS5" s="3"/>
      <c r="AT5" s="7">
        <v>788</v>
      </c>
      <c r="AU5" s="3"/>
      <c r="AV5" s="3">
        <f>AVERAGE(AV6:AV8)</f>
        <v>565.10500000000002</v>
      </c>
      <c r="AW5" s="3" t="s">
        <v>10</v>
      </c>
      <c r="AX5" s="3"/>
      <c r="AY5" s="3"/>
      <c r="AZ5" s="3">
        <v>680</v>
      </c>
      <c r="BA5" s="3"/>
      <c r="BB5" s="3">
        <f>AVERAGE(BB6:BB8)</f>
        <v>425.69800000000004</v>
      </c>
      <c r="BC5" s="3"/>
      <c r="BD5" s="3" t="s">
        <v>10</v>
      </c>
      <c r="BE5" s="3" t="s">
        <v>10</v>
      </c>
      <c r="BF5" s="3">
        <f>F5+L5+R5+X5+AD5+AJ5+AV5+BB5+AP5</f>
        <v>8996.6913333333341</v>
      </c>
      <c r="BG5" s="8" t="s">
        <v>10</v>
      </c>
    </row>
    <row r="6" spans="1:61" ht="15.75" x14ac:dyDescent="0.25">
      <c r="A6" s="5" t="s">
        <v>12</v>
      </c>
      <c r="B6" s="3"/>
      <c r="C6" s="3"/>
      <c r="D6" s="6">
        <v>1900</v>
      </c>
      <c r="E6" s="3">
        <v>132</v>
      </c>
      <c r="F6" s="3">
        <f>D6-E6</f>
        <v>1768</v>
      </c>
      <c r="G6" s="3"/>
      <c r="H6" s="3"/>
      <c r="I6" s="3"/>
      <c r="J6" s="7">
        <v>2690</v>
      </c>
      <c r="K6" s="3">
        <v>393</v>
      </c>
      <c r="L6" s="3">
        <f>J6-K6</f>
        <v>2297</v>
      </c>
      <c r="M6" s="3"/>
      <c r="N6" s="3"/>
      <c r="O6" s="3"/>
      <c r="P6" s="7">
        <v>1200</v>
      </c>
      <c r="Q6" s="3">
        <v>459.41199999999998</v>
      </c>
      <c r="R6" s="3">
        <f>P6-Q6</f>
        <v>740.58799999999997</v>
      </c>
      <c r="S6" s="3"/>
      <c r="T6" s="3"/>
      <c r="U6" s="3"/>
      <c r="V6" s="7">
        <v>1993</v>
      </c>
      <c r="W6" s="3">
        <v>846.11800000000005</v>
      </c>
      <c r="X6" s="3">
        <f>V6-W6</f>
        <v>1146.8820000000001</v>
      </c>
      <c r="Y6" s="3"/>
      <c r="Z6" s="3"/>
      <c r="AA6" s="3"/>
      <c r="AB6" s="7">
        <v>700</v>
      </c>
      <c r="AC6" s="3">
        <v>173.39400000000001</v>
      </c>
      <c r="AD6" s="3">
        <f>AB6-AC6</f>
        <v>526.60599999999999</v>
      </c>
      <c r="AE6" s="3"/>
      <c r="AF6" s="3"/>
      <c r="AG6" s="3"/>
      <c r="AH6" s="7">
        <v>860</v>
      </c>
      <c r="AI6" s="3">
        <v>278.82400000000001</v>
      </c>
      <c r="AJ6" s="3">
        <f>AH6-AI6</f>
        <v>581.17599999999993</v>
      </c>
      <c r="AK6" s="3"/>
      <c r="AL6" s="3"/>
      <c r="AM6" s="3"/>
      <c r="AN6" s="3">
        <v>821</v>
      </c>
      <c r="AO6" s="3">
        <v>127.64700000000001</v>
      </c>
      <c r="AP6" s="3">
        <f>AN6-AO6</f>
        <v>693.35299999999995</v>
      </c>
      <c r="AQ6" s="3"/>
      <c r="AR6" s="3"/>
      <c r="AS6" s="3"/>
      <c r="AT6" s="7">
        <v>788</v>
      </c>
      <c r="AU6" s="3">
        <v>241.23500000000001</v>
      </c>
      <c r="AV6" s="3">
        <f>AT6-AU6</f>
        <v>546.76499999999999</v>
      </c>
      <c r="AW6" s="3"/>
      <c r="AX6" s="3"/>
      <c r="AY6" s="3"/>
      <c r="AZ6" s="3">
        <v>680</v>
      </c>
      <c r="BA6" s="3">
        <v>258.70600000000002</v>
      </c>
      <c r="BB6" s="3">
        <f>AZ6-BA6</f>
        <v>421.29399999999998</v>
      </c>
      <c r="BC6" s="3"/>
      <c r="BD6" s="3"/>
      <c r="BE6" s="3"/>
      <c r="BF6" s="3">
        <f t="shared" ref="BF6:BF20" si="0">F6+L6+R6+X6+AD6+AJ6+AV6+BB6+AP6</f>
        <v>8721.6639999999989</v>
      </c>
      <c r="BG6" s="8"/>
      <c r="BI6" s="13"/>
    </row>
    <row r="7" spans="1:61" ht="15.75" x14ac:dyDescent="0.25">
      <c r="A7" s="5" t="s">
        <v>13</v>
      </c>
      <c r="B7" s="3"/>
      <c r="C7" s="3"/>
      <c r="D7" s="6">
        <v>1900</v>
      </c>
      <c r="E7" s="3">
        <v>116</v>
      </c>
      <c r="F7" s="3">
        <f>D7-E7</f>
        <v>1784</v>
      </c>
      <c r="G7" s="3"/>
      <c r="H7" s="3"/>
      <c r="I7" s="3"/>
      <c r="J7" s="7">
        <v>2690</v>
      </c>
      <c r="K7" s="3">
        <v>352</v>
      </c>
      <c r="L7" s="3">
        <f>J7-K7</f>
        <v>2338</v>
      </c>
      <c r="M7" s="3"/>
      <c r="N7" s="3"/>
      <c r="O7" s="3"/>
      <c r="P7" s="7">
        <v>1200</v>
      </c>
      <c r="Q7" s="3">
        <v>374.15</v>
      </c>
      <c r="R7" s="3">
        <f>P7-Q7</f>
        <v>825.85</v>
      </c>
      <c r="S7" s="3"/>
      <c r="T7" s="3"/>
      <c r="U7" s="3"/>
      <c r="V7" s="7">
        <v>1993</v>
      </c>
      <c r="W7" s="3">
        <v>697.05</v>
      </c>
      <c r="X7" s="3">
        <f>V7-W7</f>
        <v>1295.95</v>
      </c>
      <c r="Y7" s="3"/>
      <c r="Z7" s="3"/>
      <c r="AA7" s="3"/>
      <c r="AB7" s="7">
        <v>700</v>
      </c>
      <c r="AC7" s="3">
        <v>157.60300000000001</v>
      </c>
      <c r="AD7" s="3">
        <f>AB7-AC7</f>
        <v>542.39699999999993</v>
      </c>
      <c r="AE7" s="3"/>
      <c r="AF7" s="3"/>
      <c r="AG7" s="3"/>
      <c r="AH7" s="7">
        <v>860</v>
      </c>
      <c r="AI7" s="3">
        <v>246.05</v>
      </c>
      <c r="AJ7" s="3">
        <f>AH7-AI7</f>
        <v>613.95000000000005</v>
      </c>
      <c r="AK7" s="3"/>
      <c r="AL7" s="3"/>
      <c r="AM7" s="3"/>
      <c r="AN7" s="3">
        <v>821</v>
      </c>
      <c r="AO7" s="3">
        <v>113.15</v>
      </c>
      <c r="AP7" s="3">
        <f>AN7-AO7</f>
        <v>707.85</v>
      </c>
      <c r="AQ7" s="3"/>
      <c r="AR7" s="3"/>
      <c r="AS7" s="3"/>
      <c r="AT7" s="7">
        <v>788</v>
      </c>
      <c r="AU7" s="3">
        <v>213.2</v>
      </c>
      <c r="AV7" s="3">
        <f>AT7-AU7</f>
        <v>574.79999999999995</v>
      </c>
      <c r="AW7" s="3"/>
      <c r="AX7" s="3"/>
      <c r="AY7" s="3"/>
      <c r="AZ7" s="3">
        <v>680</v>
      </c>
      <c r="BA7" s="3">
        <v>243.5</v>
      </c>
      <c r="BB7" s="3">
        <f>AZ7-BA7</f>
        <v>436.5</v>
      </c>
      <c r="BC7" s="3"/>
      <c r="BD7" s="3"/>
      <c r="BE7" s="3"/>
      <c r="BF7" s="3">
        <f t="shared" si="0"/>
        <v>9119.2970000000005</v>
      </c>
      <c r="BG7" s="8"/>
    </row>
    <row r="8" spans="1:61" ht="15.75" x14ac:dyDescent="0.25">
      <c r="A8" s="5" t="s">
        <v>14</v>
      </c>
      <c r="B8" s="3"/>
      <c r="C8" s="3"/>
      <c r="D8" s="6">
        <v>1900</v>
      </c>
      <c r="E8" s="3">
        <v>149</v>
      </c>
      <c r="F8" s="3">
        <f>D8-E8</f>
        <v>1751</v>
      </c>
      <c r="G8" s="3"/>
      <c r="H8" s="3"/>
      <c r="I8" s="3"/>
      <c r="J8" s="7">
        <v>2690</v>
      </c>
      <c r="K8" s="3">
        <v>330</v>
      </c>
      <c r="L8" s="3">
        <f>J8-K8</f>
        <v>2360</v>
      </c>
      <c r="M8" s="3"/>
      <c r="N8" s="3"/>
      <c r="O8" s="3"/>
      <c r="P8" s="7">
        <v>1200</v>
      </c>
      <c r="Q8" s="3">
        <v>360.1</v>
      </c>
      <c r="R8" s="3">
        <f>P8-Q8</f>
        <v>839.9</v>
      </c>
      <c r="S8" s="3"/>
      <c r="T8" s="3"/>
      <c r="U8" s="3"/>
      <c r="V8" s="7">
        <v>1993</v>
      </c>
      <c r="W8" s="3">
        <v>662.25</v>
      </c>
      <c r="X8" s="3">
        <f>V8-W8</f>
        <v>1330.75</v>
      </c>
      <c r="Y8" s="3"/>
      <c r="Z8" s="3"/>
      <c r="AA8" s="3"/>
      <c r="AB8" s="7">
        <v>700</v>
      </c>
      <c r="AC8" s="3">
        <v>149.887</v>
      </c>
      <c r="AD8" s="3">
        <f>AB8-AC8</f>
        <v>550.11300000000006</v>
      </c>
      <c r="AE8" s="3"/>
      <c r="AF8" s="3"/>
      <c r="AG8" s="3"/>
      <c r="AH8" s="7">
        <v>860</v>
      </c>
      <c r="AI8" s="3">
        <v>244.15</v>
      </c>
      <c r="AJ8" s="3">
        <f>AH8-AI8</f>
        <v>615.85</v>
      </c>
      <c r="AK8" s="3"/>
      <c r="AL8" s="3"/>
      <c r="AM8" s="3"/>
      <c r="AN8" s="3">
        <v>821</v>
      </c>
      <c r="AO8" s="3">
        <v>112.55</v>
      </c>
      <c r="AP8" s="3">
        <f>AN8-AO8</f>
        <v>708.45</v>
      </c>
      <c r="AQ8" s="3"/>
      <c r="AR8" s="3"/>
      <c r="AS8" s="3"/>
      <c r="AT8" s="7">
        <v>788</v>
      </c>
      <c r="AU8" s="3">
        <v>214.25</v>
      </c>
      <c r="AV8" s="3">
        <f>AT8-AU8</f>
        <v>573.75</v>
      </c>
      <c r="AW8" s="3"/>
      <c r="AX8" s="3"/>
      <c r="AY8" s="3"/>
      <c r="AZ8" s="3">
        <v>680</v>
      </c>
      <c r="BA8" s="3">
        <v>260.7</v>
      </c>
      <c r="BB8" s="3">
        <f>AZ8-BA8</f>
        <v>419.3</v>
      </c>
      <c r="BC8" s="3"/>
      <c r="BD8" s="3"/>
      <c r="BE8" s="3"/>
      <c r="BF8" s="3">
        <f t="shared" si="0"/>
        <v>9149.1130000000012</v>
      </c>
      <c r="BG8" s="8"/>
    </row>
    <row r="9" spans="1:61" ht="15.75" x14ac:dyDescent="0.25">
      <c r="A9" s="5" t="s">
        <v>6</v>
      </c>
      <c r="B9" s="3"/>
      <c r="C9" s="3"/>
      <c r="D9" s="6">
        <v>1900</v>
      </c>
      <c r="E9" s="3"/>
      <c r="F9" s="3">
        <f>AVERAGE(F10:F12)</f>
        <v>1696.3333333333333</v>
      </c>
      <c r="G9" s="3"/>
      <c r="H9" s="3"/>
      <c r="I9" s="3"/>
      <c r="J9" s="7">
        <v>2690</v>
      </c>
      <c r="K9" s="3"/>
      <c r="L9" s="3">
        <f>AVERAGE(L10:L12)</f>
        <v>2373.3333333333335</v>
      </c>
      <c r="M9" s="3"/>
      <c r="N9" s="3"/>
      <c r="O9" s="3"/>
      <c r="P9" s="7">
        <v>1200</v>
      </c>
      <c r="Q9" s="3"/>
      <c r="R9" s="3">
        <f>AVERAGE(R10:R12)</f>
        <v>852.6193333333332</v>
      </c>
      <c r="S9" s="3"/>
      <c r="T9" s="3"/>
      <c r="U9" s="3"/>
      <c r="V9" s="7">
        <v>1993</v>
      </c>
      <c r="W9" s="3"/>
      <c r="X9" s="3">
        <f>AVERAGE(X10:X12)</f>
        <v>1260.8526666666667</v>
      </c>
      <c r="Y9" s="3"/>
      <c r="Z9" s="3"/>
      <c r="AA9" s="3"/>
      <c r="AB9" s="7">
        <v>700</v>
      </c>
      <c r="AC9" s="3"/>
      <c r="AD9" s="3">
        <f>AVERAGE(AD10:AD12)</f>
        <v>551.80566666666664</v>
      </c>
      <c r="AE9" s="3"/>
      <c r="AF9" s="3"/>
      <c r="AG9" s="3"/>
      <c r="AH9" s="7">
        <v>860</v>
      </c>
      <c r="AI9" s="3"/>
      <c r="AJ9" s="3">
        <f>AVERAGE(AJ10:AJ12)</f>
        <v>614.42866666666657</v>
      </c>
      <c r="AK9" s="3"/>
      <c r="AL9" s="3"/>
      <c r="AM9" s="3"/>
      <c r="AN9" s="3">
        <v>821</v>
      </c>
      <c r="AO9" s="3"/>
      <c r="AP9" s="3">
        <f>AVERAGE(AP10:AP12)</f>
        <v>684.03033333333349</v>
      </c>
      <c r="AQ9" s="3"/>
      <c r="AR9" s="3"/>
      <c r="AS9" s="3"/>
      <c r="AT9" s="7">
        <v>788</v>
      </c>
      <c r="AU9" s="3"/>
      <c r="AV9" s="3">
        <f>AVERAGE(AV10:AV12)</f>
        <v>564.29166666666663</v>
      </c>
      <c r="AW9" s="3" t="s">
        <v>10</v>
      </c>
      <c r="AX9" s="3"/>
      <c r="AY9" s="3"/>
      <c r="AZ9" s="3">
        <v>680</v>
      </c>
      <c r="BA9" s="3"/>
      <c r="BB9" s="3">
        <f>AVERAGE(BB10:BB12)</f>
        <v>397.08500000000004</v>
      </c>
      <c r="BC9" s="3"/>
      <c r="BD9" s="3" t="s">
        <v>10</v>
      </c>
      <c r="BE9" s="3" t="s">
        <v>10</v>
      </c>
      <c r="BF9" s="3">
        <f t="shared" si="0"/>
        <v>8994.7800000000007</v>
      </c>
      <c r="BG9" s="8" t="s">
        <v>10</v>
      </c>
    </row>
    <row r="10" spans="1:61" ht="15.75" x14ac:dyDescent="0.25">
      <c r="A10" s="5" t="s">
        <v>15</v>
      </c>
      <c r="B10" s="3"/>
      <c r="C10" s="3"/>
      <c r="D10" s="6">
        <v>1900</v>
      </c>
      <c r="E10" s="3">
        <v>174</v>
      </c>
      <c r="F10" s="3">
        <f>D10-E10</f>
        <v>1726</v>
      </c>
      <c r="G10" s="3"/>
      <c r="H10" s="3"/>
      <c r="I10" s="3"/>
      <c r="J10" s="7">
        <v>2690</v>
      </c>
      <c r="K10" s="3">
        <v>335</v>
      </c>
      <c r="L10" s="3">
        <f>J10-K10</f>
        <v>2355</v>
      </c>
      <c r="M10" s="3"/>
      <c r="N10" s="3"/>
      <c r="O10" s="3"/>
      <c r="P10" s="7">
        <v>1200</v>
      </c>
      <c r="Q10" s="3">
        <v>250.773</v>
      </c>
      <c r="R10" s="3">
        <f>P10-Q10</f>
        <v>949.22699999999998</v>
      </c>
      <c r="S10" s="3"/>
      <c r="T10" s="3"/>
      <c r="U10" s="3"/>
      <c r="V10" s="7">
        <v>1993</v>
      </c>
      <c r="W10" s="3">
        <v>543.36400000000003</v>
      </c>
      <c r="X10" s="3">
        <f>V10-W10</f>
        <v>1449.636</v>
      </c>
      <c r="Y10" s="3"/>
      <c r="Z10" s="3"/>
      <c r="AA10" s="3"/>
      <c r="AB10" s="7">
        <v>700</v>
      </c>
      <c r="AC10" s="3">
        <v>131.58500000000001</v>
      </c>
      <c r="AD10" s="3">
        <f>AB10-AC10</f>
        <v>568.41499999999996</v>
      </c>
      <c r="AE10" s="3"/>
      <c r="AF10" s="3"/>
      <c r="AG10" s="3"/>
      <c r="AH10" s="7">
        <v>860</v>
      </c>
      <c r="AI10" s="3">
        <v>182.54499999999999</v>
      </c>
      <c r="AJ10" s="3">
        <f>AH10-AI10</f>
        <v>677.45500000000004</v>
      </c>
      <c r="AK10" s="3"/>
      <c r="AL10" s="3"/>
      <c r="AM10" s="3"/>
      <c r="AN10" s="3">
        <v>821</v>
      </c>
      <c r="AO10" s="3">
        <v>89.817999999999998</v>
      </c>
      <c r="AP10" s="3">
        <f>AN10-AO10</f>
        <v>731.18200000000002</v>
      </c>
      <c r="AQ10" s="3"/>
      <c r="AR10" s="3"/>
      <c r="AS10" s="3"/>
      <c r="AT10" s="7">
        <v>788</v>
      </c>
      <c r="AU10" s="3">
        <v>170.09100000000001</v>
      </c>
      <c r="AV10" s="3">
        <f>AT10-AU10</f>
        <v>617.90899999999999</v>
      </c>
      <c r="AW10" s="3"/>
      <c r="AX10" s="3"/>
      <c r="AY10" s="3"/>
      <c r="AZ10" s="3">
        <v>680</v>
      </c>
      <c r="BA10" s="3">
        <v>219.5</v>
      </c>
      <c r="BB10" s="3">
        <f>AZ10-BA10</f>
        <v>460.5</v>
      </c>
      <c r="BC10" s="3"/>
      <c r="BD10" s="3"/>
      <c r="BE10" s="3"/>
      <c r="BF10" s="3">
        <f t="shared" si="0"/>
        <v>9535.3240000000005</v>
      </c>
      <c r="BG10" s="8"/>
    </row>
    <row r="11" spans="1:61" ht="15.75" x14ac:dyDescent="0.25">
      <c r="A11" s="5" t="s">
        <v>16</v>
      </c>
      <c r="B11" s="3"/>
      <c r="C11" s="3"/>
      <c r="D11" s="6">
        <v>1900</v>
      </c>
      <c r="E11" s="3">
        <v>223</v>
      </c>
      <c r="F11" s="3">
        <f>D11-E11</f>
        <v>1677</v>
      </c>
      <c r="G11" s="3"/>
      <c r="H11" s="3"/>
      <c r="I11" s="3"/>
      <c r="J11" s="7">
        <v>2690</v>
      </c>
      <c r="K11" s="3">
        <v>305</v>
      </c>
      <c r="L11" s="3">
        <f>J11-K11</f>
        <v>2385</v>
      </c>
      <c r="M11" s="3"/>
      <c r="N11" s="3"/>
      <c r="O11" s="3"/>
      <c r="P11" s="7">
        <v>1200</v>
      </c>
      <c r="Q11" s="3">
        <v>410.5</v>
      </c>
      <c r="R11" s="3">
        <f>P11-Q11</f>
        <v>789.5</v>
      </c>
      <c r="S11" s="3"/>
      <c r="T11" s="3"/>
      <c r="U11" s="3"/>
      <c r="V11" s="7">
        <v>1993</v>
      </c>
      <c r="W11" s="3">
        <v>881.27800000000002</v>
      </c>
      <c r="X11" s="3">
        <f>V11-W11</f>
        <v>1111.722</v>
      </c>
      <c r="Y11" s="3"/>
      <c r="Z11" s="3"/>
      <c r="AA11" s="3"/>
      <c r="AB11" s="7">
        <v>700</v>
      </c>
      <c r="AC11" s="3">
        <v>147.346</v>
      </c>
      <c r="AD11" s="3">
        <f>AB11-AC11</f>
        <v>552.654</v>
      </c>
      <c r="AE11" s="3"/>
      <c r="AF11" s="3"/>
      <c r="AG11" s="3"/>
      <c r="AH11" s="7">
        <v>860</v>
      </c>
      <c r="AI11" s="3">
        <v>287.83300000000003</v>
      </c>
      <c r="AJ11" s="3">
        <f>AH11-AI11</f>
        <v>572.16699999999992</v>
      </c>
      <c r="AK11" s="3"/>
      <c r="AL11" s="3"/>
      <c r="AM11" s="3"/>
      <c r="AN11" s="3">
        <v>821</v>
      </c>
      <c r="AO11" s="3">
        <v>168.94399999999999</v>
      </c>
      <c r="AP11" s="3">
        <f>AN11-AO11</f>
        <v>652.05600000000004</v>
      </c>
      <c r="AQ11" s="3"/>
      <c r="AR11" s="3"/>
      <c r="AS11" s="3"/>
      <c r="AT11" s="7">
        <v>788</v>
      </c>
      <c r="AU11" s="3">
        <v>290.94400000000002</v>
      </c>
      <c r="AV11" s="3">
        <f>AT11-AU11</f>
        <v>497.05599999999998</v>
      </c>
      <c r="AW11" s="3"/>
      <c r="AX11" s="3"/>
      <c r="AY11" s="3"/>
      <c r="AZ11" s="3">
        <v>680</v>
      </c>
      <c r="BA11" s="3">
        <v>329.72199999999998</v>
      </c>
      <c r="BB11" s="3">
        <f t="shared" ref="BB11:BB12" si="1">AZ11-BA11</f>
        <v>350.27800000000002</v>
      </c>
      <c r="BC11" s="3"/>
      <c r="BD11" s="3"/>
      <c r="BE11" s="3"/>
      <c r="BF11" s="3">
        <f t="shared" si="0"/>
        <v>8587.4329999999991</v>
      </c>
      <c r="BG11" s="8"/>
    </row>
    <row r="12" spans="1:61" ht="15.75" x14ac:dyDescent="0.25">
      <c r="A12" s="5" t="s">
        <v>17</v>
      </c>
      <c r="B12" s="3"/>
      <c r="C12" s="3"/>
      <c r="D12" s="6">
        <v>1900</v>
      </c>
      <c r="E12" s="3">
        <v>214</v>
      </c>
      <c r="F12" s="3">
        <f>D12-E12</f>
        <v>1686</v>
      </c>
      <c r="G12" s="3"/>
      <c r="H12" s="3"/>
      <c r="I12" s="3"/>
      <c r="J12" s="7">
        <v>2690</v>
      </c>
      <c r="K12" s="3">
        <v>310</v>
      </c>
      <c r="L12" s="3">
        <f>J12-K12</f>
        <v>2380</v>
      </c>
      <c r="M12" s="3"/>
      <c r="N12" s="3"/>
      <c r="O12" s="3"/>
      <c r="P12" s="7">
        <v>1200</v>
      </c>
      <c r="Q12" s="3">
        <v>380.86900000000003</v>
      </c>
      <c r="R12" s="3">
        <f>P12-Q12</f>
        <v>819.13099999999997</v>
      </c>
      <c r="S12" s="3"/>
      <c r="T12" s="3"/>
      <c r="U12" s="3"/>
      <c r="V12" s="7">
        <v>1993</v>
      </c>
      <c r="W12" s="3">
        <v>771.8</v>
      </c>
      <c r="X12" s="3">
        <f>V12-W12</f>
        <v>1221.2</v>
      </c>
      <c r="Y12" s="3"/>
      <c r="Z12" s="3"/>
      <c r="AA12" s="3"/>
      <c r="AB12" s="7">
        <v>700</v>
      </c>
      <c r="AC12" s="3">
        <v>165.65199999999999</v>
      </c>
      <c r="AD12" s="3">
        <f>AB12-AC12</f>
        <v>534.34799999999996</v>
      </c>
      <c r="AE12" s="3"/>
      <c r="AF12" s="3"/>
      <c r="AG12" s="3"/>
      <c r="AH12" s="7">
        <v>860</v>
      </c>
      <c r="AI12" s="3">
        <v>266.33600000000001</v>
      </c>
      <c r="AJ12" s="3">
        <f>AH12-AI12</f>
        <v>593.66399999999999</v>
      </c>
      <c r="AK12" s="3"/>
      <c r="AL12" s="3"/>
      <c r="AM12" s="3"/>
      <c r="AN12" s="3">
        <v>821</v>
      </c>
      <c r="AO12" s="3">
        <v>152.14699999999999</v>
      </c>
      <c r="AP12" s="3">
        <f>AN12-AO12</f>
        <v>668.85300000000007</v>
      </c>
      <c r="AQ12" s="3"/>
      <c r="AR12" s="3"/>
      <c r="AS12" s="3"/>
      <c r="AT12" s="7">
        <v>788</v>
      </c>
      <c r="AU12" s="3">
        <v>210.09</v>
      </c>
      <c r="AV12" s="3">
        <f>AT12-AU12</f>
        <v>577.91</v>
      </c>
      <c r="AW12" s="3"/>
      <c r="AX12" s="3"/>
      <c r="AY12" s="3"/>
      <c r="AZ12" s="3">
        <v>680</v>
      </c>
      <c r="BA12" s="3">
        <v>299.52300000000002</v>
      </c>
      <c r="BB12" s="3">
        <f t="shared" si="1"/>
        <v>380.47699999999998</v>
      </c>
      <c r="BC12" s="3"/>
      <c r="BD12" s="3"/>
      <c r="BE12" s="3"/>
      <c r="BF12" s="3">
        <f t="shared" si="0"/>
        <v>8861.5829999999987</v>
      </c>
      <c r="BG12" s="8"/>
    </row>
    <row r="13" spans="1:61" ht="22.5" customHeight="1" x14ac:dyDescent="0.25">
      <c r="A13" s="5" t="s">
        <v>7</v>
      </c>
      <c r="B13" s="3"/>
      <c r="C13" s="3"/>
      <c r="D13" s="6">
        <v>1900</v>
      </c>
      <c r="E13" s="3"/>
      <c r="F13" s="3">
        <f>AVERAGE(F14:F16)</f>
        <v>1651.6666666666667</v>
      </c>
      <c r="G13" s="3"/>
      <c r="H13" s="3"/>
      <c r="I13" s="3"/>
      <c r="J13" s="7">
        <v>2690</v>
      </c>
      <c r="K13" s="3"/>
      <c r="L13" s="3"/>
      <c r="M13" s="3"/>
      <c r="N13" s="3"/>
      <c r="O13" s="3"/>
      <c r="P13" s="7">
        <v>1200</v>
      </c>
      <c r="Q13" s="3"/>
      <c r="R13" s="3"/>
      <c r="S13" s="3"/>
      <c r="T13" s="3"/>
      <c r="U13" s="3"/>
      <c r="V13" s="7">
        <v>1993</v>
      </c>
      <c r="W13" s="3"/>
      <c r="X13" s="3"/>
      <c r="Y13" s="3"/>
      <c r="Z13" s="3"/>
      <c r="AA13" s="3"/>
      <c r="AB13" s="7">
        <v>700</v>
      </c>
      <c r="AC13" s="3"/>
      <c r="AD13" s="3"/>
      <c r="AE13" s="3"/>
      <c r="AF13" s="3"/>
      <c r="AG13" s="3"/>
      <c r="AH13" s="7">
        <v>860</v>
      </c>
      <c r="AI13" s="3"/>
      <c r="AJ13" s="3"/>
      <c r="AK13" s="3"/>
      <c r="AL13" s="3"/>
      <c r="AM13" s="3"/>
      <c r="AN13" s="3">
        <v>821</v>
      </c>
      <c r="AO13" s="3"/>
      <c r="AP13" s="3"/>
      <c r="AQ13" s="3"/>
      <c r="AR13" s="3"/>
      <c r="AS13" s="3"/>
      <c r="AT13" s="7">
        <v>788</v>
      </c>
      <c r="AU13" s="3"/>
      <c r="AV13" s="3"/>
      <c r="AW13" s="3" t="s">
        <v>10</v>
      </c>
      <c r="AX13" s="3"/>
      <c r="AY13" s="3"/>
      <c r="AZ13" s="3">
        <v>680</v>
      </c>
      <c r="BA13" s="3"/>
      <c r="BB13" s="3"/>
      <c r="BC13" s="3"/>
      <c r="BD13" s="3" t="s">
        <v>10</v>
      </c>
      <c r="BE13" s="3" t="s">
        <v>10</v>
      </c>
      <c r="BF13" s="3">
        <f t="shared" si="0"/>
        <v>1651.6666666666667</v>
      </c>
      <c r="BG13" s="8" t="s">
        <v>10</v>
      </c>
    </row>
    <row r="14" spans="1:61" ht="21.75" customHeight="1" x14ac:dyDescent="0.25">
      <c r="A14" s="5" t="s">
        <v>18</v>
      </c>
      <c r="B14" s="3"/>
      <c r="C14" s="3"/>
      <c r="D14" s="6">
        <v>1900</v>
      </c>
      <c r="E14" s="3">
        <v>208</v>
      </c>
      <c r="F14" s="3">
        <f>D14-E14</f>
        <v>1692</v>
      </c>
      <c r="G14" s="3"/>
      <c r="H14" s="3"/>
      <c r="I14" s="3"/>
      <c r="J14" s="7">
        <v>2690</v>
      </c>
      <c r="K14" s="3">
        <v>321</v>
      </c>
      <c r="L14" s="3">
        <f>J14-K14</f>
        <v>2369</v>
      </c>
      <c r="M14" s="3"/>
      <c r="N14" s="3"/>
      <c r="O14" s="3"/>
      <c r="P14" s="7">
        <v>1200</v>
      </c>
      <c r="Q14" s="3">
        <v>434.58</v>
      </c>
      <c r="R14" s="3">
        <f>P14-Q14</f>
        <v>765.42000000000007</v>
      </c>
      <c r="S14" s="3"/>
      <c r="T14" s="3"/>
      <c r="U14" s="3"/>
      <c r="V14" s="7">
        <v>1993</v>
      </c>
      <c r="W14" s="3">
        <v>806.64</v>
      </c>
      <c r="X14" s="3">
        <f>V14-W14</f>
        <v>1186.3600000000001</v>
      </c>
      <c r="Y14" s="3"/>
      <c r="Z14" s="3"/>
      <c r="AA14" s="3"/>
      <c r="AB14" s="7">
        <v>700</v>
      </c>
      <c r="AC14" s="3">
        <v>141.916</v>
      </c>
      <c r="AD14" s="3">
        <f>AB14-AC14</f>
        <v>558.08400000000006</v>
      </c>
      <c r="AE14" s="3"/>
      <c r="AF14" s="3"/>
      <c r="AG14" s="3"/>
      <c r="AH14" s="7">
        <v>860</v>
      </c>
      <c r="AI14" s="3">
        <v>280.839</v>
      </c>
      <c r="AJ14" s="3">
        <f>AH14-AI14</f>
        <v>579.16100000000006</v>
      </c>
      <c r="AK14" s="3"/>
      <c r="AL14" s="3"/>
      <c r="AM14" s="3"/>
      <c r="AN14" s="3">
        <v>821</v>
      </c>
      <c r="AO14" s="3">
        <v>176.251</v>
      </c>
      <c r="AP14" s="3">
        <f>AN14-AO14</f>
        <v>644.74900000000002</v>
      </c>
      <c r="AQ14" s="3"/>
      <c r="AR14" s="3"/>
      <c r="AS14" s="3"/>
      <c r="AT14" s="7">
        <v>788</v>
      </c>
      <c r="AU14" s="3">
        <v>238.76400000000001</v>
      </c>
      <c r="AV14" s="3">
        <f>AT14-AU14</f>
        <v>549.23599999999999</v>
      </c>
      <c r="AW14" s="3"/>
      <c r="AX14" s="3"/>
      <c r="AY14" s="3"/>
      <c r="AZ14" s="3">
        <v>680</v>
      </c>
      <c r="BA14" s="3">
        <v>342.75599999999997</v>
      </c>
      <c r="BB14" s="3">
        <f>AZ14-BA14</f>
        <v>337.24400000000003</v>
      </c>
      <c r="BC14" s="3"/>
      <c r="BD14" s="3"/>
      <c r="BE14" s="3"/>
      <c r="BF14" s="3">
        <f t="shared" si="0"/>
        <v>8681.2540000000008</v>
      </c>
      <c r="BG14" s="8"/>
    </row>
    <row r="15" spans="1:61" ht="21.75" customHeight="1" x14ac:dyDescent="0.25">
      <c r="A15" s="5" t="s">
        <v>19</v>
      </c>
      <c r="B15" s="3"/>
      <c r="C15" s="3"/>
      <c r="D15" s="6">
        <v>1900</v>
      </c>
      <c r="E15" s="3">
        <v>270</v>
      </c>
      <c r="F15" s="3">
        <f>D15-E15</f>
        <v>1630</v>
      </c>
      <c r="G15" s="3"/>
      <c r="H15" s="3"/>
      <c r="I15" s="3"/>
      <c r="J15" s="7">
        <v>2690</v>
      </c>
      <c r="K15" s="3">
        <v>318</v>
      </c>
      <c r="L15" s="3">
        <f>J15-K15</f>
        <v>2372</v>
      </c>
      <c r="M15" s="3"/>
      <c r="N15" s="3"/>
      <c r="O15" s="3"/>
      <c r="P15" s="7">
        <v>1200</v>
      </c>
      <c r="Q15" s="3">
        <v>398.995</v>
      </c>
      <c r="R15" s="3">
        <f>P15-Q15</f>
        <v>801.005</v>
      </c>
      <c r="S15" s="3"/>
      <c r="T15" s="3"/>
      <c r="U15" s="3"/>
      <c r="V15" s="7">
        <v>1993</v>
      </c>
      <c r="W15" s="3">
        <v>750.31899999999996</v>
      </c>
      <c r="X15" s="3">
        <f>V15-W15</f>
        <v>1242.681</v>
      </c>
      <c r="Y15" s="3"/>
      <c r="Z15" s="3"/>
      <c r="AA15" s="3"/>
      <c r="AB15" s="7">
        <v>700</v>
      </c>
      <c r="AC15" s="3">
        <v>133.10400000000001</v>
      </c>
      <c r="AD15" s="3">
        <f>AB15-AC15</f>
        <v>566.89599999999996</v>
      </c>
      <c r="AE15" s="3"/>
      <c r="AF15" s="3"/>
      <c r="AG15" s="3"/>
      <c r="AH15" s="7">
        <v>860</v>
      </c>
      <c r="AI15" s="3">
        <v>253.274</v>
      </c>
      <c r="AJ15" s="3">
        <f>AH15-AI15</f>
        <v>606.726</v>
      </c>
      <c r="AK15" s="3"/>
      <c r="AL15" s="3"/>
      <c r="AM15" s="3"/>
      <c r="AN15" s="3">
        <v>821</v>
      </c>
      <c r="AO15" s="3">
        <v>148.166</v>
      </c>
      <c r="AP15" s="3">
        <f>AN15-AO15</f>
        <v>672.83400000000006</v>
      </c>
      <c r="AQ15" s="3"/>
      <c r="AR15" s="3"/>
      <c r="AS15" s="3"/>
      <c r="AT15" s="7">
        <v>788</v>
      </c>
      <c r="AU15" s="3">
        <v>218.97499999999999</v>
      </c>
      <c r="AV15" s="3">
        <f>AT15-AU15</f>
        <v>569.02499999999998</v>
      </c>
      <c r="AW15" s="3"/>
      <c r="AX15" s="3"/>
      <c r="AY15" s="3"/>
      <c r="AZ15" s="3">
        <v>680</v>
      </c>
      <c r="BA15" s="3">
        <v>311.60599999999999</v>
      </c>
      <c r="BB15" s="3">
        <f t="shared" ref="BB15:BB16" si="2">AZ15-BA15</f>
        <v>368.39400000000001</v>
      </c>
      <c r="BC15" s="3"/>
      <c r="BD15" s="3"/>
      <c r="BE15" s="3"/>
      <c r="BF15" s="3">
        <f t="shared" si="0"/>
        <v>8829.5609999999997</v>
      </c>
      <c r="BG15" s="8"/>
    </row>
    <row r="16" spans="1:61" ht="21.75" customHeight="1" x14ac:dyDescent="0.25">
      <c r="A16" s="5" t="s">
        <v>20</v>
      </c>
      <c r="B16" s="3"/>
      <c r="C16" s="3"/>
      <c r="D16" s="6">
        <v>1900</v>
      </c>
      <c r="E16" s="3">
        <v>267</v>
      </c>
      <c r="F16" s="3">
        <f>D16-E16</f>
        <v>1633</v>
      </c>
      <c r="G16" s="3"/>
      <c r="H16" s="3"/>
      <c r="I16" s="3"/>
      <c r="J16" s="7">
        <v>2690</v>
      </c>
      <c r="K16" s="3">
        <v>274</v>
      </c>
      <c r="L16" s="3">
        <f>J16-K16</f>
        <v>2416</v>
      </c>
      <c r="M16" s="3"/>
      <c r="N16" s="3"/>
      <c r="O16" s="3"/>
      <c r="P16" s="7">
        <v>1200</v>
      </c>
      <c r="Q16" s="3">
        <v>349.16399999999999</v>
      </c>
      <c r="R16" s="3">
        <f>P16-Q16</f>
        <v>850.83600000000001</v>
      </c>
      <c r="S16" s="3"/>
      <c r="T16" s="3"/>
      <c r="U16" s="3"/>
      <c r="V16" s="7">
        <v>1993</v>
      </c>
      <c r="W16" s="3">
        <v>715.15599999999995</v>
      </c>
      <c r="X16" s="3">
        <f>V16-W16</f>
        <v>1277.8440000000001</v>
      </c>
      <c r="Y16" s="3"/>
      <c r="Z16" s="3"/>
      <c r="AA16" s="3"/>
      <c r="AB16" s="7">
        <v>700</v>
      </c>
      <c r="AC16" s="3">
        <v>123.035</v>
      </c>
      <c r="AD16" s="3">
        <f>AB16-AC16</f>
        <v>576.96500000000003</v>
      </c>
      <c r="AE16" s="3"/>
      <c r="AF16" s="3"/>
      <c r="AG16" s="3"/>
      <c r="AH16" s="7">
        <v>860</v>
      </c>
      <c r="AI16" s="3">
        <v>227.12200000000001</v>
      </c>
      <c r="AJ16" s="3">
        <f>AH16-AI16</f>
        <v>632.87799999999993</v>
      </c>
      <c r="AK16" s="3"/>
      <c r="AL16" s="3"/>
      <c r="AM16" s="3"/>
      <c r="AN16" s="3">
        <v>821</v>
      </c>
      <c r="AO16" s="3">
        <v>123.672</v>
      </c>
      <c r="AP16" s="3">
        <f>AN16-AO16</f>
        <v>697.32799999999997</v>
      </c>
      <c r="AQ16" s="3"/>
      <c r="AR16" s="3"/>
      <c r="AS16" s="3"/>
      <c r="AT16" s="7">
        <v>788</v>
      </c>
      <c r="AU16" s="3">
        <v>201.56299999999999</v>
      </c>
      <c r="AV16" s="3">
        <f>AT16-AU16</f>
        <v>586.43700000000001</v>
      </c>
      <c r="AW16" s="3"/>
      <c r="AX16" s="3"/>
      <c r="AY16" s="3"/>
      <c r="AZ16" s="3">
        <v>680</v>
      </c>
      <c r="BA16" s="3">
        <v>281.35000000000002</v>
      </c>
      <c r="BB16" s="3">
        <f t="shared" si="2"/>
        <v>398.65</v>
      </c>
      <c r="BC16" s="3"/>
      <c r="BD16" s="3"/>
      <c r="BE16" s="3"/>
      <c r="BF16" s="3">
        <f t="shared" si="0"/>
        <v>9069.9380000000001</v>
      </c>
      <c r="BG16" s="8"/>
    </row>
    <row r="17" spans="1:59" ht="15.75" x14ac:dyDescent="0.25">
      <c r="A17" s="9" t="s">
        <v>8</v>
      </c>
      <c r="B17" s="3"/>
      <c r="C17" s="3"/>
      <c r="D17" s="6">
        <v>1900</v>
      </c>
      <c r="E17" s="3"/>
      <c r="F17" s="3">
        <f>AVERAGE(F18:F20)</f>
        <v>1900</v>
      </c>
      <c r="G17" s="3"/>
      <c r="H17" s="3"/>
      <c r="I17" s="3"/>
      <c r="J17" s="7">
        <v>2690</v>
      </c>
      <c r="L17" s="3">
        <f>AVERAGE(L18:L20)</f>
        <v>2690</v>
      </c>
      <c r="M17" s="3"/>
      <c r="N17" s="3"/>
      <c r="O17" s="3"/>
      <c r="P17" s="7">
        <v>1200</v>
      </c>
      <c r="Q17" s="3"/>
      <c r="R17" s="3">
        <f>AVERAGE(R18:R20)</f>
        <v>1200</v>
      </c>
      <c r="S17" s="3"/>
      <c r="T17" s="3"/>
      <c r="U17" s="3"/>
      <c r="V17" s="7">
        <v>1993</v>
      </c>
      <c r="W17" s="3"/>
      <c r="X17" s="3">
        <f>AVERAGE(X18:X20)</f>
        <v>1993</v>
      </c>
      <c r="Y17" s="3"/>
      <c r="Z17" s="3"/>
      <c r="AA17" s="3"/>
      <c r="AB17" s="7">
        <v>700</v>
      </c>
      <c r="AC17" s="3"/>
      <c r="AD17" s="3">
        <f>AVERAGE(AD18:AD20)</f>
        <v>700</v>
      </c>
      <c r="AE17" s="3"/>
      <c r="AF17" s="3"/>
      <c r="AG17" s="3"/>
      <c r="AH17" s="7">
        <v>860</v>
      </c>
      <c r="AI17" s="3"/>
      <c r="AJ17" s="3">
        <f>AVERAGE(AJ18:AJ20)</f>
        <v>860</v>
      </c>
      <c r="AK17" s="3"/>
      <c r="AL17" s="3"/>
      <c r="AM17" s="3"/>
      <c r="AN17" s="3">
        <v>821</v>
      </c>
      <c r="AO17" s="3"/>
      <c r="AP17" s="3">
        <f>AVERAGE(AP18:AP20)</f>
        <v>821</v>
      </c>
      <c r="AQ17" s="3"/>
      <c r="AR17" s="3"/>
      <c r="AS17" s="3"/>
      <c r="AT17" s="7">
        <v>788</v>
      </c>
      <c r="AU17" s="3"/>
      <c r="AV17" s="3">
        <f>AVERAGE(AV18:AV20)</f>
        <v>788</v>
      </c>
      <c r="AW17" s="3" t="s">
        <v>10</v>
      </c>
      <c r="AX17" s="3"/>
      <c r="AY17" s="3"/>
      <c r="AZ17" s="3">
        <v>680</v>
      </c>
      <c r="BA17" s="3"/>
      <c r="BB17" s="3"/>
      <c r="BC17" s="3"/>
      <c r="BD17" s="3" t="s">
        <v>10</v>
      </c>
      <c r="BE17" s="3" t="s">
        <v>10</v>
      </c>
      <c r="BF17" s="3">
        <f t="shared" si="0"/>
        <v>10952</v>
      </c>
      <c r="BG17" s="3" t="s">
        <v>10</v>
      </c>
    </row>
    <row r="18" spans="1:59" ht="15.75" x14ac:dyDescent="0.25">
      <c r="A18" s="10" t="s">
        <v>21</v>
      </c>
      <c r="B18" s="6"/>
      <c r="C18" s="6"/>
      <c r="D18" s="6">
        <v>1900</v>
      </c>
      <c r="E18" s="3"/>
      <c r="F18" s="3">
        <f>D18-E18</f>
        <v>1900</v>
      </c>
      <c r="G18" s="7"/>
      <c r="H18" s="7"/>
      <c r="I18" s="7"/>
      <c r="J18" s="7">
        <v>2690</v>
      </c>
      <c r="K18" s="3"/>
      <c r="L18" s="3">
        <f>J18-K18</f>
        <v>2690</v>
      </c>
      <c r="M18" s="7"/>
      <c r="N18" s="7"/>
      <c r="O18" s="7"/>
      <c r="P18" s="7">
        <v>1200</v>
      </c>
      <c r="Q18" s="3"/>
      <c r="R18" s="3">
        <f>P18-Q18</f>
        <v>1200</v>
      </c>
      <c r="S18" s="7"/>
      <c r="T18" s="7"/>
      <c r="U18" s="7"/>
      <c r="V18" s="7">
        <v>1993</v>
      </c>
      <c r="W18" s="3"/>
      <c r="X18" s="3">
        <f>V18-W18</f>
        <v>1993</v>
      </c>
      <c r="Y18" s="7"/>
      <c r="Z18" s="7"/>
      <c r="AA18" s="7"/>
      <c r="AB18" s="7">
        <v>700</v>
      </c>
      <c r="AC18" s="3"/>
      <c r="AD18" s="3">
        <f>AB18-AC18</f>
        <v>700</v>
      </c>
      <c r="AE18" s="7"/>
      <c r="AF18" s="7"/>
      <c r="AG18" s="7"/>
      <c r="AH18" s="7">
        <v>860</v>
      </c>
      <c r="AI18" s="3"/>
      <c r="AJ18" s="3">
        <f>AH18-AI18</f>
        <v>860</v>
      </c>
      <c r="AK18" s="7"/>
      <c r="AL18" s="7"/>
      <c r="AM18" s="7"/>
      <c r="AN18" s="3">
        <v>821</v>
      </c>
      <c r="AO18" s="3"/>
      <c r="AP18" s="3">
        <f>AN18-AO18</f>
        <v>821</v>
      </c>
      <c r="AQ18" s="7"/>
      <c r="AR18" s="7"/>
      <c r="AS18" s="7"/>
      <c r="AT18" s="7">
        <v>788</v>
      </c>
      <c r="AU18" s="3"/>
      <c r="AV18" s="3">
        <f>AT18-AU18</f>
        <v>788</v>
      </c>
      <c r="AW18" s="6"/>
      <c r="AX18" s="6"/>
      <c r="AY18" s="6"/>
      <c r="AZ18" s="3">
        <v>680</v>
      </c>
      <c r="BA18" s="6"/>
      <c r="BB18" s="6"/>
      <c r="BC18" s="6"/>
      <c r="BD18" s="6"/>
      <c r="BE18" s="6"/>
      <c r="BF18" s="3">
        <f t="shared" si="0"/>
        <v>10952</v>
      </c>
      <c r="BG18" s="6"/>
    </row>
    <row r="19" spans="1:59" ht="15.75" x14ac:dyDescent="0.25">
      <c r="A19" s="9" t="s">
        <v>22</v>
      </c>
      <c r="B19" s="11"/>
      <c r="C19" s="11"/>
      <c r="D19" s="6">
        <v>1900</v>
      </c>
      <c r="E19" s="3"/>
      <c r="F19" s="3">
        <f>D19-E19</f>
        <v>1900</v>
      </c>
      <c r="G19" s="3"/>
      <c r="H19" s="3"/>
      <c r="I19" s="3"/>
      <c r="J19" s="7">
        <v>2690</v>
      </c>
      <c r="K19" s="3"/>
      <c r="L19" s="3">
        <f>J19-K19</f>
        <v>2690</v>
      </c>
      <c r="M19" s="3"/>
      <c r="N19" s="3"/>
      <c r="O19" s="3"/>
      <c r="P19" s="7">
        <v>1200</v>
      </c>
      <c r="Q19" s="3"/>
      <c r="R19" s="3">
        <f>P19-Q19</f>
        <v>1200</v>
      </c>
      <c r="S19" s="3"/>
      <c r="T19" s="3"/>
      <c r="U19" s="3"/>
      <c r="V19" s="7">
        <v>1993</v>
      </c>
      <c r="W19" s="3"/>
      <c r="X19" s="3">
        <f>V19-W19</f>
        <v>1993</v>
      </c>
      <c r="Y19" s="3"/>
      <c r="Z19" s="3"/>
      <c r="AA19" s="3"/>
      <c r="AB19" s="7">
        <v>700</v>
      </c>
      <c r="AC19" s="3"/>
      <c r="AD19" s="3">
        <f>AB19-AC19</f>
        <v>700</v>
      </c>
      <c r="AE19" s="3"/>
      <c r="AF19" s="3"/>
      <c r="AG19" s="3"/>
      <c r="AH19" s="7">
        <v>860</v>
      </c>
      <c r="AI19" s="3"/>
      <c r="AJ19" s="3">
        <f>AH19-AI19</f>
        <v>860</v>
      </c>
      <c r="AK19" s="3"/>
      <c r="AL19" s="3"/>
      <c r="AM19" s="3"/>
      <c r="AN19" s="3">
        <v>821</v>
      </c>
      <c r="AO19" s="3"/>
      <c r="AP19" s="3">
        <f>AN19-AO19</f>
        <v>821</v>
      </c>
      <c r="AQ19" s="3"/>
      <c r="AR19" s="3"/>
      <c r="AS19" s="3"/>
      <c r="AT19" s="7">
        <v>788</v>
      </c>
      <c r="AU19" s="3"/>
      <c r="AV19" s="3">
        <f>AT19-AU19</f>
        <v>788</v>
      </c>
      <c r="AW19" s="11"/>
      <c r="AX19" s="11"/>
      <c r="AY19" s="11"/>
      <c r="AZ19" s="3">
        <v>680</v>
      </c>
      <c r="BA19" s="11"/>
      <c r="BB19" s="11"/>
      <c r="BC19" s="11"/>
      <c r="BD19" s="11"/>
      <c r="BE19" s="11"/>
      <c r="BF19" s="3">
        <f t="shared" si="0"/>
        <v>10952</v>
      </c>
      <c r="BG19" s="11"/>
    </row>
    <row r="20" spans="1:59" ht="15.75" x14ac:dyDescent="0.25">
      <c r="A20" s="9" t="s">
        <v>23</v>
      </c>
      <c r="B20" s="11"/>
      <c r="C20" s="11"/>
      <c r="D20" s="6">
        <v>1900</v>
      </c>
      <c r="E20" s="3"/>
      <c r="F20" s="3">
        <f>D20-E20</f>
        <v>1900</v>
      </c>
      <c r="G20" s="3"/>
      <c r="H20" s="3"/>
      <c r="I20" s="3"/>
      <c r="J20" s="7">
        <v>2690</v>
      </c>
      <c r="K20" s="3"/>
      <c r="L20" s="3">
        <f>J20-K20</f>
        <v>2690</v>
      </c>
      <c r="M20" s="3"/>
      <c r="N20" s="3"/>
      <c r="O20" s="3"/>
      <c r="P20" s="7">
        <v>1200</v>
      </c>
      <c r="Q20" s="3"/>
      <c r="R20" s="3">
        <f>P20-Q20</f>
        <v>1200</v>
      </c>
      <c r="S20" s="3"/>
      <c r="T20" s="3"/>
      <c r="U20" s="3"/>
      <c r="V20" s="7">
        <v>1993</v>
      </c>
      <c r="W20" s="3"/>
      <c r="X20" s="3">
        <f>V20-W20</f>
        <v>1993</v>
      </c>
      <c r="Y20" s="3"/>
      <c r="Z20" s="3"/>
      <c r="AA20" s="3"/>
      <c r="AB20" s="7">
        <v>700</v>
      </c>
      <c r="AC20" s="3"/>
      <c r="AD20" s="3">
        <f>AB20-AC20</f>
        <v>700</v>
      </c>
      <c r="AE20" s="3"/>
      <c r="AF20" s="3"/>
      <c r="AG20" s="3"/>
      <c r="AH20" s="7">
        <v>860</v>
      </c>
      <c r="AI20" s="3"/>
      <c r="AJ20" s="3">
        <f>AH20-AI20</f>
        <v>860</v>
      </c>
      <c r="AK20" s="3"/>
      <c r="AL20" s="3"/>
      <c r="AM20" s="3"/>
      <c r="AN20" s="3">
        <v>821</v>
      </c>
      <c r="AO20" s="3"/>
      <c r="AP20" s="3">
        <f>AN20-AO20</f>
        <v>821</v>
      </c>
      <c r="AQ20" s="3"/>
      <c r="AR20" s="3"/>
      <c r="AS20" s="3"/>
      <c r="AT20" s="7">
        <v>788</v>
      </c>
      <c r="AU20" s="3"/>
      <c r="AV20" s="3">
        <f>AT20-AU20</f>
        <v>788</v>
      </c>
      <c r="AW20" s="11"/>
      <c r="AX20" s="11"/>
      <c r="AY20" s="11"/>
      <c r="AZ20" s="3">
        <v>680</v>
      </c>
      <c r="BA20" s="11"/>
      <c r="BB20" s="11"/>
      <c r="BC20" s="11"/>
      <c r="BD20" s="11"/>
      <c r="BE20" s="11"/>
      <c r="BF20" s="3">
        <f t="shared" si="0"/>
        <v>10952</v>
      </c>
      <c r="BG20" s="11"/>
    </row>
  </sheetData>
  <mergeCells count="20">
    <mergeCell ref="A1:BG1"/>
    <mergeCell ref="B2:G2"/>
    <mergeCell ref="H2:M2"/>
    <mergeCell ref="N2:S2"/>
    <mergeCell ref="T2:Y2"/>
    <mergeCell ref="Z2:AE2"/>
    <mergeCell ref="AF2:AK2"/>
    <mergeCell ref="D3:F3"/>
    <mergeCell ref="J3:L3"/>
    <mergeCell ref="P3:R3"/>
    <mergeCell ref="V3:X3"/>
    <mergeCell ref="AB3:AD3"/>
    <mergeCell ref="AT3:AV3"/>
    <mergeCell ref="AL2:AQ2"/>
    <mergeCell ref="AR2:AW2"/>
    <mergeCell ref="BD2:BG2"/>
    <mergeCell ref="AH3:AJ3"/>
    <mergeCell ref="AN3:AP3"/>
    <mergeCell ref="AZ3:BB3"/>
    <mergeCell ref="AX2:B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2019-10-22T10:05:27Z</dcterms:modified>
</cp:coreProperties>
</file>